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May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Mayo 2025'!$A$1:$T$132</definedName>
    <definedName name="_xlnm.Database">Table1[#All]</definedName>
    <definedName name="_xlnm.Print_Titles" localSheetId="0">'Nomina Vigilancia Mayo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9" i="11" l="1"/>
  <c r="N76" i="11"/>
  <c r="N61" i="11"/>
  <c r="N39" i="11" l="1"/>
  <c r="G125" i="11"/>
  <c r="O119" i="11"/>
  <c r="O118" i="11"/>
  <c r="O117" i="11"/>
  <c r="O116" i="11"/>
  <c r="O115" i="11"/>
  <c r="O114" i="11"/>
  <c r="O113" i="11"/>
  <c r="O112" i="11" l="1"/>
  <c r="O111" i="11"/>
  <c r="O110" i="11"/>
  <c r="O109" i="11"/>
  <c r="O108" i="11"/>
  <c r="N14" i="11"/>
  <c r="O14" i="11" s="1"/>
  <c r="O107" i="11"/>
  <c r="O106" i="11"/>
  <c r="O105" i="11"/>
  <c r="N13" i="11"/>
  <c r="O13" i="11"/>
  <c r="O104" i="11"/>
  <c r="N100" i="11"/>
  <c r="O93" i="11"/>
  <c r="N91" i="11"/>
  <c r="N67" i="11"/>
  <c r="O67" i="11" s="1"/>
  <c r="N63" i="11" l="1"/>
  <c r="N47" i="11"/>
  <c r="O103" i="11" l="1"/>
  <c r="O102" i="11"/>
  <c r="O101" i="11"/>
  <c r="O100" i="11"/>
  <c r="O99" i="11"/>
  <c r="O98" i="11"/>
  <c r="O97" i="11"/>
  <c r="O96" i="11"/>
  <c r="O95" i="11"/>
  <c r="O92" i="11"/>
  <c r="N89" i="11"/>
  <c r="N72" i="11" l="1"/>
  <c r="N71" i="11"/>
  <c r="N70" i="11"/>
  <c r="O70" i="11" s="1"/>
  <c r="N15" i="11" l="1"/>
  <c r="O91" i="11"/>
  <c r="O90" i="11"/>
  <c r="O89" i="11"/>
  <c r="O94" i="11"/>
  <c r="O88" i="11"/>
  <c r="O87" i="11"/>
  <c r="N16" i="11"/>
  <c r="O16" i="11" s="1"/>
  <c r="O86" i="11"/>
  <c r="N12" i="11"/>
  <c r="O12" i="11" s="1"/>
  <c r="O85" i="11"/>
  <c r="O84" i="11"/>
  <c r="O83" i="11"/>
  <c r="N82" i="11"/>
  <c r="O82" i="11" s="1"/>
  <c r="N81" i="11"/>
  <c r="O81" i="11" s="1"/>
  <c r="N80" i="11" l="1"/>
  <c r="O80" i="11" s="1"/>
  <c r="O79" i="11"/>
  <c r="O78" i="11"/>
  <c r="N77" i="11"/>
  <c r="O77" i="11" s="1"/>
  <c r="O76" i="11"/>
  <c r="O75" i="11"/>
  <c r="O74" i="11"/>
  <c r="O15" i="11"/>
  <c r="O73" i="11"/>
  <c r="O72" i="11"/>
  <c r="O71" i="11"/>
  <c r="O69" i="11"/>
  <c r="O68" i="11" l="1"/>
  <c r="O66" i="11"/>
  <c r="O65" i="11"/>
  <c r="O64" i="11"/>
  <c r="N11" i="11"/>
  <c r="O11" i="11" s="1"/>
  <c r="N10" i="11"/>
  <c r="O10" i="11" s="1"/>
  <c r="O63" i="11"/>
  <c r="N9" i="11"/>
  <c r="I9" i="11"/>
  <c r="N8" i="11"/>
  <c r="I8" i="11"/>
  <c r="O8" i="11" l="1"/>
  <c r="O9" i="11"/>
  <c r="M125" i="11"/>
  <c r="K125" i="11"/>
  <c r="O19" i="11"/>
  <c r="O38" i="11"/>
  <c r="O41" i="11"/>
  <c r="O47" i="11"/>
  <c r="O61" i="11"/>
  <c r="O62" i="11"/>
  <c r="N60" i="11"/>
  <c r="N53" i="11"/>
  <c r="N48" i="11"/>
  <c r="N46" i="11"/>
  <c r="N45" i="11"/>
  <c r="N43" i="11"/>
  <c r="N36" i="11"/>
  <c r="N32" i="11"/>
  <c r="N27" i="11"/>
  <c r="N25" i="11"/>
  <c r="N18" i="11"/>
  <c r="N125" i="11" l="1"/>
  <c r="I60" i="11"/>
  <c r="O60" i="11" s="1"/>
  <c r="I59" i="11" l="1"/>
  <c r="O59" i="11" s="1"/>
  <c r="I58" i="11"/>
  <c r="O58" i="11" s="1"/>
  <c r="I57" i="11"/>
  <c r="O57" i="11" s="1"/>
  <c r="I56" i="11"/>
  <c r="O56" i="11" s="1"/>
  <c r="I55" i="11" l="1"/>
  <c r="O55" i="11" s="1"/>
  <c r="I48" i="11" l="1"/>
  <c r="O48" i="11" s="1"/>
  <c r="I44" i="11" l="1"/>
  <c r="O44" i="11" s="1"/>
  <c r="I33" i="11" l="1"/>
  <c r="O33" i="11" s="1"/>
  <c r="I46" i="11" l="1"/>
  <c r="O46" i="11" s="1"/>
  <c r="I23" i="11"/>
  <c r="O23" i="11" s="1"/>
  <c r="I28" i="11"/>
  <c r="O28" i="11" s="1"/>
  <c r="I54" i="11"/>
  <c r="O54" i="11" s="1"/>
  <c r="I24" i="11"/>
  <c r="O24" i="11" s="1"/>
  <c r="I29" i="11"/>
  <c r="O29" i="11" s="1"/>
  <c r="I42" i="11"/>
  <c r="O42" i="11" s="1"/>
  <c r="I32" i="11"/>
  <c r="O32" i="11" s="1"/>
  <c r="I51" i="11"/>
  <c r="O51" i="11" s="1"/>
  <c r="I25" i="11"/>
  <c r="O25" i="11" s="1"/>
  <c r="I31" i="11"/>
  <c r="O31" i="11" s="1"/>
  <c r="I37" i="11"/>
  <c r="O37" i="11" s="1"/>
  <c r="I36" i="11"/>
  <c r="O36" i="11" s="1"/>
  <c r="I26" i="11"/>
  <c r="O26" i="11" s="1"/>
  <c r="I40" i="11"/>
  <c r="O40" i="11" s="1"/>
  <c r="I7" i="11"/>
  <c r="O7" i="11" s="1"/>
  <c r="I43" i="11"/>
  <c r="O43" i="11" s="1"/>
  <c r="I21" i="11"/>
  <c r="O21" i="11" s="1"/>
  <c r="I20" i="11"/>
  <c r="O20" i="11" s="1"/>
  <c r="I39" i="11"/>
  <c r="O39" i="11" s="1"/>
  <c r="I30" i="11"/>
  <c r="O30" i="11" s="1"/>
  <c r="I27" i="11"/>
  <c r="O27" i="11" s="1"/>
  <c r="I50" i="11"/>
  <c r="O50" i="11" s="1"/>
  <c r="I17" i="11"/>
  <c r="O17" i="11" s="1"/>
  <c r="I45" i="11"/>
  <c r="O45" i="11" s="1"/>
  <c r="I121" i="11"/>
  <c r="O121" i="11" s="1"/>
  <c r="I52" i="11"/>
  <c r="O52" i="11" s="1"/>
  <c r="I120" i="11"/>
  <c r="O120" i="11" s="1"/>
  <c r="I53" i="11"/>
  <c r="O53" i="11" s="1"/>
  <c r="I122" i="11"/>
  <c r="O122" i="11" s="1"/>
  <c r="I124" i="11"/>
  <c r="O124" i="11" s="1"/>
  <c r="I35" i="11"/>
  <c r="O35" i="11" s="1"/>
  <c r="I123" i="11"/>
  <c r="O123" i="11" s="1"/>
  <c r="I34" i="11"/>
  <c r="O34" i="11" s="1"/>
  <c r="I22" i="11"/>
  <c r="O22" i="11" s="1"/>
  <c r="I49" i="11"/>
  <c r="O49" i="11" s="1"/>
  <c r="I18" i="11"/>
  <c r="O18" i="11" s="1"/>
  <c r="O125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M94" i="18"/>
  <c r="K94" i="18"/>
  <c r="M93" i="18"/>
  <c r="K93" i="18"/>
  <c r="M92" i="18"/>
  <c r="O92" i="18" s="1"/>
  <c r="P92" i="18" s="1"/>
  <c r="K92" i="18"/>
  <c r="M91" i="18"/>
  <c r="K91" i="18"/>
  <c r="M90" i="18"/>
  <c r="K90" i="18"/>
  <c r="M89" i="18"/>
  <c r="O89" i="18" s="1"/>
  <c r="P89" i="18" s="1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O65" i="18" s="1"/>
  <c r="P65" i="18" s="1"/>
  <c r="M64" i="18"/>
  <c r="K64" i="18"/>
  <c r="M63" i="18"/>
  <c r="K63" i="18"/>
  <c r="O63" i="18" s="1"/>
  <c r="P63" i="18" s="1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O59" i="18" s="1"/>
  <c r="P59" i="18" s="1"/>
  <c r="M58" i="18"/>
  <c r="K58" i="18"/>
  <c r="M57" i="18"/>
  <c r="K57" i="18"/>
  <c r="O57" i="18" s="1"/>
  <c r="P57" i="18" s="1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O53" i="18" s="1"/>
  <c r="P53" i="18" s="1"/>
  <c r="M52" i="18"/>
  <c r="K52" i="18"/>
  <c r="M51" i="18"/>
  <c r="K51" i="18"/>
  <c r="O51" i="18" s="1"/>
  <c r="P51" i="18" s="1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O38" i="18" s="1"/>
  <c r="P38" i="18" s="1"/>
  <c r="M37" i="18"/>
  <c r="K37" i="18"/>
  <c r="M36" i="18"/>
  <c r="K36" i="18"/>
  <c r="O36" i="18" s="1"/>
  <c r="P36" i="18" s="1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O26" i="18" s="1"/>
  <c r="P26" i="18" s="1"/>
  <c r="M25" i="18"/>
  <c r="K25" i="18"/>
  <c r="M24" i="18"/>
  <c r="K24" i="18"/>
  <c r="O24" i="18" s="1"/>
  <c r="P24" i="18" s="1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O20" i="18" s="1"/>
  <c r="P20" i="18" s="1"/>
  <c r="M19" i="18"/>
  <c r="K19" i="18"/>
  <c r="M18" i="18"/>
  <c r="K18" i="18"/>
  <c r="O18" i="18" s="1"/>
  <c r="P18" i="18" s="1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O14" i="18" s="1"/>
  <c r="P14" i="18" s="1"/>
  <c r="M13" i="18"/>
  <c r="K13" i="18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K3" i="18"/>
  <c r="K2" i="18"/>
  <c r="O2" i="18" s="1"/>
  <c r="P2" i="18" s="1"/>
  <c r="O90" i="18" l="1"/>
  <c r="P90" i="18" s="1"/>
  <c r="O88" i="18"/>
  <c r="P88" i="18" s="1"/>
  <c r="O91" i="18"/>
  <c r="P91" i="18" s="1"/>
  <c r="O94" i="18"/>
  <c r="P94" i="18" s="1"/>
  <c r="O3" i="18"/>
  <c r="P3" i="18" s="1"/>
  <c r="O87" i="18"/>
  <c r="P87" i="18" s="1"/>
  <c r="O93" i="18"/>
  <c r="P93" i="18" s="1"/>
  <c r="O4" i="18"/>
  <c r="P4" i="18" s="1"/>
  <c r="O13" i="18"/>
  <c r="P13" i="18" s="1"/>
  <c r="O16" i="18"/>
  <c r="P16" i="18" s="1"/>
  <c r="O19" i="18"/>
  <c r="P19" i="18" s="1"/>
  <c r="O22" i="18"/>
  <c r="P22" i="18" s="1"/>
  <c r="O25" i="18"/>
  <c r="P25" i="18" s="1"/>
  <c r="O28" i="18"/>
  <c r="P28" i="18" s="1"/>
  <c r="O31" i="18"/>
  <c r="P31" i="18" s="1"/>
  <c r="O34" i="18"/>
  <c r="P34" i="18" s="1"/>
  <c r="O37" i="18"/>
  <c r="P37" i="18" s="1"/>
  <c r="O40" i="18"/>
  <c r="P40" i="18" s="1"/>
  <c r="O43" i="18"/>
  <c r="P43" i="18" s="1"/>
  <c r="O46" i="18"/>
  <c r="P46" i="18" s="1"/>
  <c r="O49" i="18"/>
  <c r="P49" i="18" s="1"/>
  <c r="O52" i="18"/>
  <c r="P52" i="18" s="1"/>
  <c r="O55" i="18"/>
  <c r="P55" i="18" s="1"/>
  <c r="O58" i="18"/>
  <c r="P58" i="18" s="1"/>
  <c r="O61" i="18"/>
  <c r="P61" i="18" s="1"/>
  <c r="O64" i="18"/>
  <c r="P64" i="18" s="1"/>
  <c r="O67" i="18"/>
  <c r="P67" i="18" s="1"/>
  <c r="O95" i="18"/>
  <c r="P95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25" i="11"/>
</calcChain>
</file>

<file path=xl/sharedStrings.xml><?xml version="1.0" encoding="utf-8"?>
<sst xmlns="http://schemas.openxmlformats.org/spreadsheetml/2006/main" count="2169" uniqueCount="525">
  <si>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</si>
  <si>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</si>
  <si>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</si>
  <si>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</si>
  <si>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</si>
  <si>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</si>
  <si>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</si>
  <si>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</si>
  <si>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</si>
  <si>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</si>
  <si>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</si>
  <si>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</si>
  <si>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</si>
  <si>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</si>
  <si>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</si>
  <si>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</si>
  <si>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</si>
  <si>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</si>
  <si>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</si>
  <si>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</si>
  <si>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</si>
  <si>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</si>
  <si>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</si>
  <si>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</si>
  <si>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</si>
  <si>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</si>
  <si>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</si>
  <si>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</si>
  <si>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</si>
  <si>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</si>
  <si>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</si>
  <si>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</si>
  <si>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</si>
  <si>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</si>
  <si>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</si>
  <si>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</si>
  <si>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</si>
  <si>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</si>
  <si>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</si>
  <si>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</si>
  <si>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</si>
  <si>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</si>
  <si>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</si>
  <si>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</si>
  <si>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</si>
  <si>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</si>
  <si>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</si>
  <si>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</si>
  <si>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</si>
  <si>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</si>
  <si>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</si>
  <si>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</si>
  <si>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</si>
  <si>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</si>
  <si>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</si>
  <si>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</si>
  <si>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</si>
  <si>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</si>
  <si>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</si>
  <si>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</si>
  <si>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</si>
  <si>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</si>
  <si>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</si>
  <si>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</si>
  <si>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</si>
  <si>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</si>
  <si>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</si>
  <si>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</si>
  <si>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</si>
  <si>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</si>
  <si>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</si>
  <si>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</si>
  <si>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</si>
  <si>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</si>
  <si>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</si>
  <si>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</si>
  <si>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</si>
  <si>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</si>
  <si>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</si>
  <si>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</si>
  <si>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</si>
  <si>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</si>
  <si>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</si>
  <si>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</si>
  <si>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</si>
  <si>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</si>
  <si>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</si>
  <si>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</si>
  <si>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</si>
  <si>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</si>
  <si>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</si>
  <si>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</si>
  <si>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</si>
  <si>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</si>
  <si>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</si>
  <si>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</si>
  <si>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</si>
  <si>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</si>
  <si>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</si>
  <si>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</si>
  <si>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</si>
  <si>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</si>
  <si>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</si>
  <si>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</si>
  <si>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</si>
  <si>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</si>
  <si>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</si>
  <si>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</si>
  <si>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</si>
  <si>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</si>
  <si>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</si>
  <si>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</si>
  <si>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</si>
  <si>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</si>
  <si>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</si>
  <si>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</si>
  <si>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</si>
  <si>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</si>
  <si>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</si>
  <si>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</si>
  <si>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</si>
  <si>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</si>
  <si>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</si>
  <si>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</si>
  <si>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</si>
  <si>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</si>
  <si>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</si>
  <si>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</si>
  <si>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</si>
  <si>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</si>
  <si>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</si>
  <si>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</si>
  <si>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</si>
  <si>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</si>
  <si>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</si>
  <si>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</si>
  <si>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</si>
  <si>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</si>
  <si>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</si>
  <si>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</si>
  <si>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</si>
  <si>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</si>
  <si>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</si>
  <si>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</si>
  <si>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</si>
  <si>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</si>
  <si>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</si>
  <si>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</si>
  <si>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</si>
  <si>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</si>
  <si>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</si>
  <si>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</si>
  <si>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</si>
  <si>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</si>
  <si>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</si>
  <si>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</si>
  <si>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</si>
  <si>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</si>
  <si>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</si>
  <si>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</si>
  <si>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</si>
  <si>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</si>
  <si>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</si>
  <si>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</si>
  <si>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</si>
  <si>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</si>
  <si>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</si>
  <si>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</si>
  <si>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</si>
  <si>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</si>
  <si>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</si>
  <si>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</si>
  <si>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</si>
  <si>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</si>
  <si>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</si>
  <si>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</si>
  <si>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</si>
  <si>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</si>
  <si>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</si>
  <si>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</si>
  <si>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</si>
  <si>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</si>
  <si>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</si>
  <si>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</si>
  <si>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</si>
  <si>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</si>
  <si>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</si>
  <si>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</si>
  <si>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</si>
  <si>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</si>
  <si>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</si>
  <si>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</si>
  <si>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</si>
  <si>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</si>
  <si>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</si>
  <si>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</si>
  <si>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</si>
  <si>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</si>
  <si>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</si>
  <si>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</si>
  <si>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</si>
  <si>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</si>
  <si>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</si>
  <si>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</si>
  <si>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</si>
  <si>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</si>
  <si>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</si>
  <si>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</si>
  <si>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</si>
  <si>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</si>
  <si>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</si>
  <si>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</si>
  <si>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</si>
  <si>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</si>
  <si>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</si>
  <si>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</si>
  <si>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</si>
  <si>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</si>
  <si>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</si>
  <si>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</si>
  <si>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</si>
  <si>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</si>
  <si>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</si>
  <si>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</si>
  <si>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</si>
  <si>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</si>
  <si>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</si>
  <si>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</si>
  <si>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</si>
  <si>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</si>
  <si>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</si>
  <si>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</si>
  <si>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</si>
  <si>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</si>
  <si>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</si>
  <si>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</si>
  <si>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</si>
  <si>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</si>
  <si>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</si>
  <si>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</si>
  <si>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</si>
  <si>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</si>
  <si>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</si>
  <si>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</si>
  <si>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</si>
  <si>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</si>
  <si>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</si>
  <si>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</si>
  <si>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</si>
  <si>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</si>
  <si>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</si>
  <si>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</si>
  <si>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</si>
  <si>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</si>
  <si>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</si>
  <si>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</si>
  <si>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</si>
  <si>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</si>
  <si>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</si>
  <si>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</si>
  <si>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</si>
  <si>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</si>
  <si>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</si>
  <si>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</si>
  <si>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</si>
  <si>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</si>
  <si>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</si>
  <si>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</si>
  <si>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</si>
  <si>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</si>
  <si>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</si>
  <si>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</si>
  <si>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</si>
  <si>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</si>
  <si>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</si>
  <si>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</si>
  <si>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</si>
  <si>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</si>
  <si>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</si>
  <si>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</si>
  <si>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</si>
  <si>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</si>
  <si>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</si>
  <si>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</si>
  <si>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</si>
  <si>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</si>
  <si>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</si>
  <si>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</si>
  <si>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</si>
  <si>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</si>
  <si>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</si>
  <si>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</si>
  <si>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</si>
  <si>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</si>
  <si>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</si>
  <si>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</si>
  <si>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</si>
  <si>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</si>
  <si>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</si>
  <si>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</si>
  <si>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</si>
  <si>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</si>
  <si>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</si>
  <si>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</si>
  <si>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</si>
  <si>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</si>
  <si>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</si>
  <si>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</si>
  <si>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</si>
  <si>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</si>
  <si>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</si>
  <si>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</si>
  <si>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</si>
  <si>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</si>
  <si>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</si>
  <si>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</si>
  <si>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</si>
  <si>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</si>
  <si>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</si>
  <si>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</si>
  <si>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</si>
  <si>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</si>
  <si>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</si>
  <si>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</si>
  <si>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</si>
  <si>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</si>
  <si>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</si>
  <si>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</si>
  <si>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</si>
  <si>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</si>
  <si>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</si>
  <si>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</si>
  <si>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</si>
  <si>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</si>
  <si>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</si>
  <si>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</si>
  <si>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</si>
  <si>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</si>
  <si>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</si>
  <si>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</si>
  <si>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</si>
  <si>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</si>
  <si>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</si>
  <si>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</si>
  <si>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</si>
  <si>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</si>
  <si>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</si>
  <si>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</si>
  <si>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</si>
  <si>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</si>
  <si>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</si>
  <si>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</si>
  <si>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</si>
  <si>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</si>
  <si>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</si>
  <si>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</si>
  <si>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</si>
  <si>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</si>
  <si>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</si>
  <si>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</si>
  <si>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</si>
  <si>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</si>
  <si>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</si>
  <si>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</si>
  <si>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</si>
  <si>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</si>
  <si>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</si>
  <si>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</si>
  <si>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</si>
  <si>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</si>
  <si>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</si>
  <si>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</si>
  <si>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</si>
  <si>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</si>
  <si>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</si>
  <si>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</si>
  <si>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</si>
  <si>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</si>
  <si>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</si>
  <si>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</si>
  <si>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</si>
  <si>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</si>
  <si>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</si>
  <si>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</si>
  <si>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</si>
  <si>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</si>
  <si>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</si>
  <si>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</si>
  <si>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</si>
  <si>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</si>
  <si>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</si>
  <si>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</si>
  <si>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</si>
  <si>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</si>
  <si>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</si>
  <si>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</si>
  <si>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</si>
  <si>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</si>
  <si>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</si>
  <si>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</si>
  <si>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</si>
  <si>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</si>
  <si>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</si>
  <si>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</si>
  <si>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</si>
  <si>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</si>
  <si>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</si>
  <si>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</si>
  <si>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</si>
  <si>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</si>
  <si>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</si>
  <si>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</si>
  <si>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</si>
  <si>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</si>
  <si>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</si>
  <si>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</si>
  <si>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</si>
  <si>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</si>
  <si>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</si>
  <si>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</si>
  <si>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</si>
  <si>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</si>
  <si>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</si>
  <si>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</si>
  <si>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</si>
  <si>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</si>
  <si>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</si>
  <si>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</si>
  <si>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</si>
  <si>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</si>
  <si>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</si>
  <si>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</si>
  <si>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</si>
  <si>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</si>
  <si>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</si>
  <si>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</si>
  <si>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</si>
  <si>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</si>
  <si>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</si>
  <si>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</si>
  <si>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</si>
  <si>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</si>
  <si>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</si>
  <si>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</si>
  <si>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</si>
  <si>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</si>
  <si>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</si>
  <si>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</si>
  <si>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</si>
  <si>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</si>
  <si>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</si>
  <si>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</si>
  <si>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</si>
  <si>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</si>
  <si>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</si>
  <si>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</si>
  <si>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</si>
  <si>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</si>
  <si>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</si>
  <si>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</si>
  <si>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</si>
  <si>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</si>
  <si>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</si>
  <si>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</si>
  <si>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</si>
  <si>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</si>
  <si>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</si>
  <si>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</si>
  <si>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</si>
  <si>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</si>
  <si>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</si>
  <si>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</si>
  <si>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</si>
  <si>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</si>
  <si>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</si>
  <si>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</si>
  <si>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</si>
  <si>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</si>
  <si>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</si>
  <si>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</si>
  <si>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</si>
  <si>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</si>
  <si>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</si>
  <si>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</si>
  <si>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</si>
  <si>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</si>
  <si>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</si>
  <si>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</si>
  <si>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</si>
  <si>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</si>
  <si>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</si>
  <si>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</si>
  <si>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</si>
  <si>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</si>
  <si>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</si>
  <si>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</si>
  <si>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</si>
  <si>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</si>
  <si>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</si>
  <si>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</si>
  <si>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</si>
  <si>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</si>
  <si>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</si>
  <si>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</si>
  <si>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</si>
  <si>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r>
      <t xml:space="preserve">Correspondiente al mes de Mayo </t>
    </r>
    <r>
      <rPr>
        <b/>
        <sz val="14"/>
        <color theme="1" tint="4.9989318521683403E-2"/>
        <rFont val="Segoe UI Historic"/>
        <family val="2"/>
      </rPr>
      <t>del año 2025</t>
    </r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</si>
  <si>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</si>
  <si>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</si>
  <si>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</si>
  <si>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</si>
  <si>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</si>
  <si>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</si>
  <si>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</si>
  <si>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</si>
  <si>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DOMINGO ELIEZER ZAPATA SANCHEZ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</si>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</sst>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4"/>
  <sheetViews>
    <sheetView tabSelected="1" view="pageBreakPreview" topLeftCell="A116" zoomScale="70" zoomScaleNormal="70" zoomScaleSheetLayoutView="70" workbookViewId="0">
      <selection activeCell="A129" sqref="A129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3" customWidth="1"/>
    <col min="3" max="3" width="21.5703125" style="153" bestFit="1" customWidth="1"/>
    <col min="4" max="4" width="36.28515625" style="153" bestFit="1" customWidth="1"/>
    <col min="5" max="5" width="38.7109375" style="21" bestFit="1" customWidth="1"/>
    <col min="6" max="6" width="12.85546875" style="21" bestFit="1" customWidth="1"/>
    <col min="7" max="7" width="26.140625" style="154" customWidth="1"/>
    <col min="8" max="8" width="13.140625" style="153" hidden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6.140625" style="153" bestFit="1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7" t="s">
        <v>433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178"/>
    </row>
    <row r="5" spans="1:21" ht="18" customHeight="1" x14ac:dyDescent="0.35">
      <c r="A5" s="248" t="s">
        <v>505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426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424</v>
      </c>
      <c r="D7" s="242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38" si="1">+I7-N7</f>
        <v>16000</v>
      </c>
      <c r="P7" s="187"/>
      <c r="Q7" s="187"/>
      <c r="R7" s="187"/>
      <c r="S7" s="187"/>
      <c r="T7" s="202" t="s">
        <v>427</v>
      </c>
    </row>
    <row r="8" spans="1:21" s="19" customFormat="1" ht="29.25" customHeight="1" x14ac:dyDescent="0.2">
      <c r="A8" s="207">
        <v>2</v>
      </c>
      <c r="B8" s="206" t="s">
        <v>451</v>
      </c>
      <c r="C8" s="188" t="s">
        <v>452</v>
      </c>
      <c r="D8" s="242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5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427</v>
      </c>
    </row>
    <row r="9" spans="1:21" s="19" customFormat="1" ht="29.25" customHeight="1" x14ac:dyDescent="0.2">
      <c r="A9" s="207">
        <v>3</v>
      </c>
      <c r="B9" s="206" t="s">
        <v>453</v>
      </c>
      <c r="C9" s="188" t="s">
        <v>454</v>
      </c>
      <c r="D9" s="242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5">
        <v>8582.8700000000008</v>
      </c>
      <c r="L9" s="194">
        <v>0</v>
      </c>
      <c r="M9" s="215">
        <v>5100</v>
      </c>
      <c r="N9" s="193">
        <f t="shared" si="2"/>
        <v>13682.87</v>
      </c>
      <c r="O9" s="193">
        <f t="shared" si="1"/>
        <v>66317.13</v>
      </c>
      <c r="P9" s="187"/>
      <c r="Q9" s="187"/>
      <c r="R9" s="187"/>
      <c r="S9" s="187"/>
      <c r="T9" s="202" t="s">
        <v>427</v>
      </c>
    </row>
    <row r="10" spans="1:21" s="19" customFormat="1" ht="29.25" customHeight="1" x14ac:dyDescent="0.2">
      <c r="A10" s="207">
        <v>4</v>
      </c>
      <c r="B10" s="206" t="s">
        <v>456</v>
      </c>
      <c r="C10" s="188" t="s">
        <v>439</v>
      </c>
      <c r="D10" s="242" t="s">
        <v>457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5">
        <v>8582.8700000000008</v>
      </c>
      <c r="L10" s="194">
        <v>0</v>
      </c>
      <c r="M10" s="215">
        <v>5000</v>
      </c>
      <c r="N10" s="216">
        <f t="shared" si="2"/>
        <v>13582.87</v>
      </c>
      <c r="O10" s="193">
        <f t="shared" si="1"/>
        <v>66417.13</v>
      </c>
      <c r="P10" s="187"/>
      <c r="Q10" s="187"/>
      <c r="R10" s="187"/>
      <c r="S10" s="187"/>
      <c r="T10" s="202" t="s">
        <v>427</v>
      </c>
    </row>
    <row r="11" spans="1:21" s="19" customFormat="1" ht="29.25" customHeight="1" x14ac:dyDescent="0.2">
      <c r="A11" s="207">
        <v>5</v>
      </c>
      <c r="B11" s="206" t="s">
        <v>458</v>
      </c>
      <c r="C11" s="188" t="s">
        <v>439</v>
      </c>
      <c r="D11" s="242" t="s">
        <v>457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5">
        <v>9832.8700000000008</v>
      </c>
      <c r="L11" s="194">
        <v>0</v>
      </c>
      <c r="M11" s="215">
        <v>5000</v>
      </c>
      <c r="N11" s="216">
        <f t="shared" si="2"/>
        <v>14832.87</v>
      </c>
      <c r="O11" s="193">
        <f t="shared" si="1"/>
        <v>70167.13</v>
      </c>
      <c r="P11" s="187"/>
      <c r="Q11" s="187"/>
      <c r="R11" s="187"/>
      <c r="S11" s="187"/>
      <c r="T11" s="202" t="s">
        <v>427</v>
      </c>
    </row>
    <row r="12" spans="1:21" s="19" customFormat="1" ht="29.25" customHeight="1" x14ac:dyDescent="0.2">
      <c r="A12" s="207">
        <v>6</v>
      </c>
      <c r="B12" s="206" t="s">
        <v>484</v>
      </c>
      <c r="C12" s="188" t="s">
        <v>439</v>
      </c>
      <c r="D12" s="242" t="s">
        <v>457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5">
        <v>8582.8700000000008</v>
      </c>
      <c r="L12" s="194">
        <v>0</v>
      </c>
      <c r="M12" s="215">
        <v>5000</v>
      </c>
      <c r="N12" s="216">
        <f t="shared" si="2"/>
        <v>13582.87</v>
      </c>
      <c r="O12" s="193">
        <f t="shared" si="1"/>
        <v>66417.13</v>
      </c>
      <c r="P12" s="187"/>
      <c r="Q12" s="187"/>
      <c r="R12" s="187"/>
      <c r="S12" s="187"/>
      <c r="T12" s="202" t="s">
        <v>427</v>
      </c>
    </row>
    <row r="13" spans="1:21" s="19" customFormat="1" ht="29.25" customHeight="1" x14ac:dyDescent="0.2">
      <c r="A13" s="207">
        <v>7</v>
      </c>
      <c r="B13" s="206" t="s">
        <v>508</v>
      </c>
      <c r="C13" s="188" t="s">
        <v>439</v>
      </c>
      <c r="D13" s="242" t="s">
        <v>457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5">
        <v>6195.88</v>
      </c>
      <c r="L13" s="194">
        <v>0</v>
      </c>
      <c r="M13" s="194">
        <v>0</v>
      </c>
      <c r="N13" s="216">
        <f t="shared" si="2"/>
        <v>6195.88</v>
      </c>
      <c r="O13" s="193">
        <f t="shared" si="1"/>
        <v>63804.12</v>
      </c>
      <c r="P13" s="187"/>
      <c r="Q13" s="187"/>
      <c r="R13" s="187"/>
      <c r="S13" s="187"/>
      <c r="T13" s="202" t="s">
        <v>427</v>
      </c>
    </row>
    <row r="14" spans="1:21" s="19" customFormat="1" ht="29.25" customHeight="1" x14ac:dyDescent="0.2">
      <c r="A14" s="207">
        <v>8</v>
      </c>
      <c r="B14" s="206" t="s">
        <v>511</v>
      </c>
      <c r="C14" s="188" t="s">
        <v>439</v>
      </c>
      <c r="D14" s="242" t="s">
        <v>457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5">
        <v>4195.88</v>
      </c>
      <c r="L14" s="194">
        <v>0</v>
      </c>
      <c r="M14" s="194">
        <v>0</v>
      </c>
      <c r="N14" s="216">
        <f t="shared" si="2"/>
        <v>4195.88</v>
      </c>
      <c r="O14" s="193">
        <f t="shared" si="1"/>
        <v>55804.12</v>
      </c>
      <c r="P14" s="187"/>
      <c r="Q14" s="187"/>
      <c r="R14" s="187"/>
      <c r="S14" s="187"/>
      <c r="T14" s="202" t="s">
        <v>427</v>
      </c>
    </row>
    <row r="15" spans="1:21" s="19" customFormat="1" ht="29.25" customHeight="1" x14ac:dyDescent="0.2">
      <c r="A15" s="207">
        <v>9</v>
      </c>
      <c r="B15" s="206" t="s">
        <v>469</v>
      </c>
      <c r="C15" s="188" t="s">
        <v>439</v>
      </c>
      <c r="D15" s="242" t="s">
        <v>470</v>
      </c>
      <c r="E15" s="206" t="s">
        <v>388</v>
      </c>
      <c r="F15" s="188" t="s">
        <v>222</v>
      </c>
      <c r="G15" s="193">
        <v>70000</v>
      </c>
      <c r="H15" s="205">
        <v>0</v>
      </c>
      <c r="I15" s="193">
        <v>70000</v>
      </c>
      <c r="J15" s="194">
        <v>0</v>
      </c>
      <c r="K15" s="215">
        <v>6195.88</v>
      </c>
      <c r="L15" s="194">
        <v>0</v>
      </c>
      <c r="M15" s="194">
        <v>0</v>
      </c>
      <c r="N15" s="216">
        <f t="shared" si="2"/>
        <v>6195.88</v>
      </c>
      <c r="O15" s="193">
        <f t="shared" si="1"/>
        <v>63804.12</v>
      </c>
      <c r="P15" s="187"/>
      <c r="Q15" s="187"/>
      <c r="R15" s="187"/>
      <c r="S15" s="187"/>
      <c r="T15" s="202" t="s">
        <v>427</v>
      </c>
    </row>
    <row r="16" spans="1:21" s="19" customFormat="1" ht="29.25" customHeight="1" x14ac:dyDescent="0.2">
      <c r="A16" s="207">
        <v>10</v>
      </c>
      <c r="B16" s="206" t="s">
        <v>486</v>
      </c>
      <c r="C16" s="188" t="s">
        <v>439</v>
      </c>
      <c r="D16" s="242" t="s">
        <v>479</v>
      </c>
      <c r="E16" s="206" t="s">
        <v>388</v>
      </c>
      <c r="F16" s="188" t="s">
        <v>222</v>
      </c>
      <c r="G16" s="193">
        <v>60000</v>
      </c>
      <c r="H16" s="205">
        <v>0</v>
      </c>
      <c r="I16" s="193">
        <v>60000</v>
      </c>
      <c r="J16" s="194">
        <v>0</v>
      </c>
      <c r="K16" s="215">
        <v>4195.88</v>
      </c>
      <c r="L16" s="194">
        <v>0</v>
      </c>
      <c r="M16" s="194">
        <v>0</v>
      </c>
      <c r="N16" s="216">
        <f t="shared" si="2"/>
        <v>4195.88</v>
      </c>
      <c r="O16" s="193">
        <f t="shared" si="1"/>
        <v>55804.12</v>
      </c>
      <c r="P16" s="187"/>
      <c r="Q16" s="187"/>
      <c r="R16" s="187"/>
      <c r="S16" s="187"/>
      <c r="T16" s="202" t="s">
        <v>427</v>
      </c>
    </row>
    <row r="17" spans="1:20" s="170" customFormat="1" ht="29.25" customHeight="1" x14ac:dyDescent="0.2">
      <c r="A17" s="207">
        <v>11</v>
      </c>
      <c r="B17" s="206" t="s">
        <v>417</v>
      </c>
      <c r="C17" s="188" t="s">
        <v>439</v>
      </c>
      <c r="D17" s="242" t="s">
        <v>388</v>
      </c>
      <c r="E17" s="206" t="s">
        <v>388</v>
      </c>
      <c r="F17" s="188" t="s">
        <v>221</v>
      </c>
      <c r="G17" s="193">
        <v>13000</v>
      </c>
      <c r="H17" s="205">
        <v>0</v>
      </c>
      <c r="I17" s="193">
        <f t="shared" ref="I17:I18" si="3"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 t="shared" si="1"/>
        <v>13000</v>
      </c>
      <c r="P17" s="187"/>
      <c r="Q17" s="187"/>
      <c r="R17" s="187"/>
      <c r="S17" s="187"/>
      <c r="T17" s="202" t="s">
        <v>427</v>
      </c>
    </row>
    <row r="18" spans="1:20" s="171" customFormat="1" ht="29.25" customHeight="1" x14ac:dyDescent="0.2">
      <c r="A18" s="207">
        <v>12</v>
      </c>
      <c r="B18" s="206" t="s">
        <v>410</v>
      </c>
      <c r="C18" s="188" t="s">
        <v>439</v>
      </c>
      <c r="D18" s="188" t="s">
        <v>411</v>
      </c>
      <c r="E18" s="206" t="s">
        <v>388</v>
      </c>
      <c r="F18" s="188" t="s">
        <v>222</v>
      </c>
      <c r="G18" s="193">
        <v>20000</v>
      </c>
      <c r="H18" s="205">
        <v>0</v>
      </c>
      <c r="I18" s="193">
        <f t="shared" si="3"/>
        <v>20000</v>
      </c>
      <c r="J18" s="194">
        <v>0</v>
      </c>
      <c r="K18" s="194">
        <v>0</v>
      </c>
      <c r="L18" s="194">
        <v>0</v>
      </c>
      <c r="M18" s="193">
        <v>7642.86</v>
      </c>
      <c r="N18" s="193">
        <f>+J18+K18+L18+M18</f>
        <v>7642.86</v>
      </c>
      <c r="O18" s="193">
        <f t="shared" si="1"/>
        <v>12357.14</v>
      </c>
      <c r="P18" s="187"/>
      <c r="Q18" s="187"/>
      <c r="R18" s="187"/>
      <c r="S18" s="187"/>
      <c r="T18" s="202" t="s">
        <v>427</v>
      </c>
    </row>
    <row r="19" spans="1:20" s="19" customFormat="1" ht="29.25" customHeight="1" x14ac:dyDescent="0.2">
      <c r="A19" s="207">
        <v>13</v>
      </c>
      <c r="B19" s="206" t="s">
        <v>440</v>
      </c>
      <c r="C19" s="188" t="s">
        <v>439</v>
      </c>
      <c r="D19" s="242" t="s">
        <v>388</v>
      </c>
      <c r="E19" s="206" t="s">
        <v>388</v>
      </c>
      <c r="F19" s="188" t="s">
        <v>222</v>
      </c>
      <c r="G19" s="193">
        <v>16000</v>
      </c>
      <c r="H19" s="205">
        <v>0</v>
      </c>
      <c r="I19" s="193">
        <v>16000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16000</v>
      </c>
      <c r="P19" s="217"/>
      <c r="Q19" s="187"/>
      <c r="R19" s="187"/>
      <c r="S19" s="187"/>
      <c r="T19" s="202" t="s">
        <v>427</v>
      </c>
    </row>
    <row r="20" spans="1:20" s="170" customFormat="1" ht="29.25" customHeight="1" x14ac:dyDescent="0.2">
      <c r="A20" s="207">
        <v>14</v>
      </c>
      <c r="B20" s="206" t="s">
        <v>392</v>
      </c>
      <c r="C20" s="188" t="s">
        <v>439</v>
      </c>
      <c r="D20" s="242" t="s">
        <v>388</v>
      </c>
      <c r="E20" s="206" t="s">
        <v>388</v>
      </c>
      <c r="F20" s="188" t="s">
        <v>221</v>
      </c>
      <c r="G20" s="193">
        <v>12000</v>
      </c>
      <c r="H20" s="205">
        <v>0</v>
      </c>
      <c r="I20" s="193">
        <f t="shared" ref="I20:I32" si="4">+G20+H20</f>
        <v>12000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12000</v>
      </c>
      <c r="P20" s="187"/>
      <c r="Q20" s="187"/>
      <c r="R20" s="187"/>
      <c r="S20" s="187"/>
      <c r="T20" s="202" t="s">
        <v>427</v>
      </c>
    </row>
    <row r="21" spans="1:20" s="19" customFormat="1" ht="29.25" customHeight="1" x14ac:dyDescent="0.2">
      <c r="A21" s="207">
        <v>15</v>
      </c>
      <c r="B21" s="206" t="s">
        <v>429</v>
      </c>
      <c r="C21" s="188" t="s">
        <v>439</v>
      </c>
      <c r="D21" s="242" t="s">
        <v>423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f t="shared" si="4"/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187"/>
      <c r="Q21" s="187"/>
      <c r="R21" s="187"/>
      <c r="S21" s="187"/>
      <c r="T21" s="202" t="s">
        <v>427</v>
      </c>
    </row>
    <row r="22" spans="1:20" s="186" customFormat="1" ht="29.25" customHeight="1" x14ac:dyDescent="0.2">
      <c r="A22" s="207">
        <v>16</v>
      </c>
      <c r="B22" s="206" t="s">
        <v>413</v>
      </c>
      <c r="C22" s="188" t="s">
        <v>439</v>
      </c>
      <c r="D22" s="242" t="s">
        <v>388</v>
      </c>
      <c r="E22" s="206" t="s">
        <v>388</v>
      </c>
      <c r="F22" s="188" t="s">
        <v>221</v>
      </c>
      <c r="G22" s="193">
        <v>10000</v>
      </c>
      <c r="H22" s="205">
        <v>0</v>
      </c>
      <c r="I22" s="193">
        <f t="shared" si="4"/>
        <v>10000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10000</v>
      </c>
      <c r="P22" s="187"/>
      <c r="Q22" s="187"/>
      <c r="R22" s="187"/>
      <c r="S22" s="187"/>
      <c r="T22" s="202" t="s">
        <v>427</v>
      </c>
    </row>
    <row r="23" spans="1:20" s="15" customFormat="1" ht="29.25" customHeight="1" x14ac:dyDescent="0.2">
      <c r="A23" s="207">
        <v>17</v>
      </c>
      <c r="B23" s="206" t="s">
        <v>402</v>
      </c>
      <c r="C23" s="188" t="s">
        <v>439</v>
      </c>
      <c r="D23" s="242" t="s">
        <v>423</v>
      </c>
      <c r="E23" s="206" t="s">
        <v>388</v>
      </c>
      <c r="F23" s="188" t="s">
        <v>222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427</v>
      </c>
    </row>
    <row r="24" spans="1:20" s="15" customFormat="1" ht="29.25" customHeight="1" x14ac:dyDescent="0.2">
      <c r="A24" s="207">
        <v>18</v>
      </c>
      <c r="B24" s="206" t="s">
        <v>390</v>
      </c>
      <c r="C24" s="188" t="s">
        <v>439</v>
      </c>
      <c r="D24" s="242" t="s">
        <v>423</v>
      </c>
      <c r="E24" s="206" t="s">
        <v>388</v>
      </c>
      <c r="F24" s="188" t="s">
        <v>222</v>
      </c>
      <c r="G24" s="193">
        <v>12000</v>
      </c>
      <c r="H24" s="205">
        <v>0</v>
      </c>
      <c r="I24" s="193">
        <f t="shared" si="4"/>
        <v>12000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12000</v>
      </c>
      <c r="P24" s="187"/>
      <c r="Q24" s="187"/>
      <c r="R24" s="187"/>
      <c r="S24" s="187"/>
      <c r="T24" s="202" t="s">
        <v>427</v>
      </c>
    </row>
    <row r="25" spans="1:20" s="15" customFormat="1" ht="29.25" customHeight="1" x14ac:dyDescent="0.2">
      <c r="A25" s="207">
        <v>19</v>
      </c>
      <c r="B25" s="206" t="s">
        <v>389</v>
      </c>
      <c r="C25" s="188" t="s">
        <v>439</v>
      </c>
      <c r="D25" s="206" t="s">
        <v>388</v>
      </c>
      <c r="E25" s="206" t="s">
        <v>388</v>
      </c>
      <c r="F25" s="188" t="s">
        <v>222</v>
      </c>
      <c r="G25" s="193">
        <v>21000</v>
      </c>
      <c r="H25" s="205">
        <v>0</v>
      </c>
      <c r="I25" s="193">
        <f t="shared" si="4"/>
        <v>21000</v>
      </c>
      <c r="J25" s="194">
        <v>0</v>
      </c>
      <c r="K25" s="194">
        <v>0</v>
      </c>
      <c r="L25" s="194">
        <v>0</v>
      </c>
      <c r="M25" s="215">
        <v>6469.13</v>
      </c>
      <c r="N25" s="193">
        <f>+J25+K25+L25+M25</f>
        <v>6469.13</v>
      </c>
      <c r="O25" s="193">
        <f t="shared" si="1"/>
        <v>14530.869999999999</v>
      </c>
      <c r="P25" s="187"/>
      <c r="Q25" s="187"/>
      <c r="R25" s="187"/>
      <c r="S25" s="187"/>
      <c r="T25" s="202" t="s">
        <v>427</v>
      </c>
    </row>
    <row r="26" spans="1:20" s="15" customFormat="1" ht="29.25" customHeight="1" x14ac:dyDescent="0.2">
      <c r="A26" s="207">
        <v>20</v>
      </c>
      <c r="B26" s="206" t="s">
        <v>396</v>
      </c>
      <c r="C26" s="188" t="s">
        <v>439</v>
      </c>
      <c r="D26" s="242" t="s">
        <v>388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427</v>
      </c>
    </row>
    <row r="27" spans="1:20" s="19" customFormat="1" ht="29.25" customHeight="1" x14ac:dyDescent="0.2">
      <c r="A27" s="207">
        <v>21</v>
      </c>
      <c r="B27" s="206" t="s">
        <v>412</v>
      </c>
      <c r="C27" s="188" t="s">
        <v>439</v>
      </c>
      <c r="D27" s="242" t="s">
        <v>388</v>
      </c>
      <c r="E27" s="206" t="s">
        <v>388</v>
      </c>
      <c r="F27" s="188" t="s">
        <v>222</v>
      </c>
      <c r="G27" s="193">
        <v>16000</v>
      </c>
      <c r="H27" s="205">
        <v>0</v>
      </c>
      <c r="I27" s="193">
        <f t="shared" si="4"/>
        <v>16000</v>
      </c>
      <c r="J27" s="194">
        <v>0</v>
      </c>
      <c r="K27" s="194">
        <v>0</v>
      </c>
      <c r="L27" s="194">
        <v>0</v>
      </c>
      <c r="M27" s="193">
        <v>7689.89</v>
      </c>
      <c r="N27" s="193">
        <f>+J27+K27+L27+M27</f>
        <v>7689.89</v>
      </c>
      <c r="O27" s="193">
        <f t="shared" si="1"/>
        <v>8310.11</v>
      </c>
      <c r="P27" s="187"/>
      <c r="Q27" s="187"/>
      <c r="R27" s="187"/>
      <c r="S27" s="187"/>
      <c r="T27" s="202" t="s">
        <v>427</v>
      </c>
    </row>
    <row r="28" spans="1:20" s="15" customFormat="1" ht="29.25" customHeight="1" x14ac:dyDescent="0.2">
      <c r="A28" s="207">
        <v>22</v>
      </c>
      <c r="B28" s="206" t="s">
        <v>406</v>
      </c>
      <c r="C28" s="188" t="s">
        <v>439</v>
      </c>
      <c r="D28" s="242" t="s">
        <v>423</v>
      </c>
      <c r="E28" s="206" t="s">
        <v>388</v>
      </c>
      <c r="F28" s="188" t="s">
        <v>221</v>
      </c>
      <c r="G28" s="193">
        <v>12000</v>
      </c>
      <c r="H28" s="205">
        <v>0</v>
      </c>
      <c r="I28" s="193">
        <f t="shared" si="4"/>
        <v>12000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3">
        <f t="shared" si="1"/>
        <v>12000</v>
      </c>
      <c r="P28" s="187"/>
      <c r="Q28" s="187"/>
      <c r="R28" s="187"/>
      <c r="S28" s="187"/>
      <c r="T28" s="202" t="s">
        <v>427</v>
      </c>
    </row>
    <row r="29" spans="1:20" s="15" customFormat="1" ht="29.25" customHeight="1" x14ac:dyDescent="0.2">
      <c r="A29" s="207">
        <v>23</v>
      </c>
      <c r="B29" s="206" t="s">
        <v>391</v>
      </c>
      <c r="C29" s="188" t="s">
        <v>439</v>
      </c>
      <c r="D29" s="242" t="s">
        <v>423</v>
      </c>
      <c r="E29" s="206" t="s">
        <v>388</v>
      </c>
      <c r="F29" s="188" t="s">
        <v>222</v>
      </c>
      <c r="G29" s="193">
        <v>12000</v>
      </c>
      <c r="H29" s="205">
        <v>0</v>
      </c>
      <c r="I29" s="193">
        <f t="shared" si="4"/>
        <v>12000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3">
        <f t="shared" si="1"/>
        <v>12000</v>
      </c>
      <c r="P29" s="187"/>
      <c r="Q29" s="187"/>
      <c r="R29" s="187"/>
      <c r="S29" s="187"/>
      <c r="T29" s="202" t="s">
        <v>427</v>
      </c>
    </row>
    <row r="30" spans="1:20" s="19" customFormat="1" ht="29.25" customHeight="1" x14ac:dyDescent="0.2">
      <c r="A30" s="207">
        <v>24</v>
      </c>
      <c r="B30" s="206" t="s">
        <v>404</v>
      </c>
      <c r="C30" s="188" t="s">
        <v>439</v>
      </c>
      <c r="D30" s="242" t="s">
        <v>388</v>
      </c>
      <c r="E30" s="206" t="s">
        <v>388</v>
      </c>
      <c r="F30" s="188" t="s">
        <v>222</v>
      </c>
      <c r="G30" s="193">
        <v>12000</v>
      </c>
      <c r="H30" s="205">
        <v>0</v>
      </c>
      <c r="I30" s="193">
        <f t="shared" si="4"/>
        <v>12000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12000</v>
      </c>
      <c r="P30" s="187"/>
      <c r="Q30" s="187"/>
      <c r="R30" s="187"/>
      <c r="S30" s="187"/>
      <c r="T30" s="202" t="s">
        <v>427</v>
      </c>
    </row>
    <row r="31" spans="1:20" s="15" customFormat="1" ht="29.25" customHeight="1" x14ac:dyDescent="0.2">
      <c r="A31" s="207">
        <v>25</v>
      </c>
      <c r="B31" s="206" t="s">
        <v>399</v>
      </c>
      <c r="C31" s="188" t="s">
        <v>439</v>
      </c>
      <c r="D31" s="242" t="s">
        <v>388</v>
      </c>
      <c r="E31" s="206" t="s">
        <v>388</v>
      </c>
      <c r="F31" s="188" t="s">
        <v>222</v>
      </c>
      <c r="G31" s="193">
        <v>16000</v>
      </c>
      <c r="H31" s="205">
        <v>0</v>
      </c>
      <c r="I31" s="193">
        <f>+G31+H31</f>
        <v>16000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16000</v>
      </c>
      <c r="P31" s="187"/>
      <c r="Q31" s="187"/>
      <c r="R31" s="187"/>
      <c r="S31" s="187"/>
      <c r="T31" s="202" t="s">
        <v>427</v>
      </c>
    </row>
    <row r="32" spans="1:20" s="15" customFormat="1" ht="29.25" customHeight="1" x14ac:dyDescent="0.2">
      <c r="A32" s="207">
        <v>26</v>
      </c>
      <c r="B32" s="206" t="s">
        <v>418</v>
      </c>
      <c r="C32" s="188" t="s">
        <v>439</v>
      </c>
      <c r="D32" s="242" t="s">
        <v>423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215">
        <v>3798.74</v>
      </c>
      <c r="N32" s="193">
        <f>+J32+K32+L32+M32</f>
        <v>3798.74</v>
      </c>
      <c r="O32" s="193">
        <f t="shared" si="1"/>
        <v>12201.26</v>
      </c>
      <c r="P32" s="187"/>
      <c r="Q32" s="187"/>
      <c r="R32" s="187"/>
      <c r="S32" s="187"/>
      <c r="T32" s="202" t="s">
        <v>427</v>
      </c>
    </row>
    <row r="33" spans="1:20" s="19" customFormat="1" ht="29.25" customHeight="1" x14ac:dyDescent="0.2">
      <c r="A33" s="207">
        <v>27</v>
      </c>
      <c r="B33" s="206" t="s">
        <v>430</v>
      </c>
      <c r="C33" s="188" t="s">
        <v>439</v>
      </c>
      <c r="D33" s="242" t="s">
        <v>388</v>
      </c>
      <c r="E33" s="206" t="s">
        <v>388</v>
      </c>
      <c r="F33" s="188" t="s">
        <v>222</v>
      </c>
      <c r="G33" s="193">
        <v>10000</v>
      </c>
      <c r="H33" s="205">
        <v>0</v>
      </c>
      <c r="I33" s="193">
        <f t="shared" ref="I33" si="5">+G33+H33</f>
        <v>10000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10000</v>
      </c>
      <c r="P33" s="187"/>
      <c r="Q33" s="187"/>
      <c r="R33" s="187"/>
      <c r="S33" s="187"/>
      <c r="T33" s="202" t="s">
        <v>427</v>
      </c>
    </row>
    <row r="34" spans="1:20" s="15" customFormat="1" ht="29.25" customHeight="1" x14ac:dyDescent="0.2">
      <c r="A34" s="207">
        <v>28</v>
      </c>
      <c r="B34" s="206" t="s">
        <v>421</v>
      </c>
      <c r="C34" s="188" t="s">
        <v>439</v>
      </c>
      <c r="D34" s="242" t="s">
        <v>388</v>
      </c>
      <c r="E34" s="206" t="s">
        <v>388</v>
      </c>
      <c r="F34" s="188" t="s">
        <v>222</v>
      </c>
      <c r="G34" s="193">
        <v>15000</v>
      </c>
      <c r="H34" s="205">
        <v>0</v>
      </c>
      <c r="I34" s="193">
        <f t="shared" ref="I34:I37" si="6">+G34+H34</f>
        <v>15000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15000</v>
      </c>
      <c r="P34" s="187"/>
      <c r="Q34" s="187"/>
      <c r="R34" s="187"/>
      <c r="S34" s="187"/>
      <c r="T34" s="202" t="s">
        <v>427</v>
      </c>
    </row>
    <row r="35" spans="1:20" s="171" customFormat="1" ht="29.25" customHeight="1" x14ac:dyDescent="0.2">
      <c r="A35" s="207">
        <v>29</v>
      </c>
      <c r="B35" s="206" t="s">
        <v>408</v>
      </c>
      <c r="C35" s="188" t="s">
        <v>439</v>
      </c>
      <c r="D35" s="188" t="s">
        <v>388</v>
      </c>
      <c r="E35" s="206" t="s">
        <v>388</v>
      </c>
      <c r="F35" s="188" t="s">
        <v>222</v>
      </c>
      <c r="G35" s="193">
        <v>10000</v>
      </c>
      <c r="H35" s="205">
        <v>0</v>
      </c>
      <c r="I35" s="193">
        <f t="shared" si="6"/>
        <v>10000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10000</v>
      </c>
      <c r="P35" s="187"/>
      <c r="Q35" s="187"/>
      <c r="R35" s="187"/>
      <c r="S35" s="187"/>
      <c r="T35" s="202" t="s">
        <v>427</v>
      </c>
    </row>
    <row r="36" spans="1:20" s="15" customFormat="1" ht="29.25" customHeight="1" x14ac:dyDescent="0.2">
      <c r="A36" s="207">
        <v>30</v>
      </c>
      <c r="B36" s="206" t="s">
        <v>397</v>
      </c>
      <c r="C36" s="188" t="s">
        <v>439</v>
      </c>
      <c r="D36" s="242" t="s">
        <v>388</v>
      </c>
      <c r="E36" s="206" t="s">
        <v>388</v>
      </c>
      <c r="F36" s="188" t="s">
        <v>222</v>
      </c>
      <c r="G36" s="193">
        <v>16000</v>
      </c>
      <c r="H36" s="205">
        <v>0</v>
      </c>
      <c r="I36" s="193">
        <f t="shared" si="6"/>
        <v>16000</v>
      </c>
      <c r="J36" s="194">
        <v>0</v>
      </c>
      <c r="K36" s="194">
        <v>0</v>
      </c>
      <c r="L36" s="194">
        <v>0</v>
      </c>
      <c r="M36" s="193">
        <v>9111.43</v>
      </c>
      <c r="N36" s="193">
        <f>+J36+K36+L36+M36</f>
        <v>9111.43</v>
      </c>
      <c r="O36" s="193">
        <f t="shared" si="1"/>
        <v>6888.57</v>
      </c>
      <c r="P36" s="187"/>
      <c r="Q36" s="187"/>
      <c r="R36" s="187"/>
      <c r="S36" s="187"/>
      <c r="T36" s="202" t="s">
        <v>427</v>
      </c>
    </row>
    <row r="37" spans="1:20" s="15" customFormat="1" ht="29.25" customHeight="1" x14ac:dyDescent="0.2">
      <c r="A37" s="207">
        <v>31</v>
      </c>
      <c r="B37" s="206" t="s">
        <v>398</v>
      </c>
      <c r="C37" s="188" t="s">
        <v>439</v>
      </c>
      <c r="D37" s="242" t="s">
        <v>388</v>
      </c>
      <c r="E37" s="206" t="s">
        <v>388</v>
      </c>
      <c r="F37" s="188" t="s">
        <v>222</v>
      </c>
      <c r="G37" s="193">
        <v>12000</v>
      </c>
      <c r="H37" s="205">
        <v>0</v>
      </c>
      <c r="I37" s="193">
        <f t="shared" si="6"/>
        <v>12000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3">
        <f t="shared" si="1"/>
        <v>12000</v>
      </c>
      <c r="P37" s="187"/>
      <c r="Q37" s="187"/>
      <c r="R37" s="187"/>
      <c r="S37" s="187"/>
      <c r="T37" s="202" t="s">
        <v>427</v>
      </c>
    </row>
    <row r="38" spans="1:20" s="170" customFormat="1" ht="29.25" customHeight="1" x14ac:dyDescent="0.2">
      <c r="A38" s="207">
        <v>32</v>
      </c>
      <c r="B38" s="206" t="s">
        <v>432</v>
      </c>
      <c r="C38" s="188" t="s">
        <v>439</v>
      </c>
      <c r="D38" s="242" t="s">
        <v>388</v>
      </c>
      <c r="E38" s="206" t="s">
        <v>388</v>
      </c>
      <c r="F38" s="188" t="s">
        <v>222</v>
      </c>
      <c r="G38" s="193">
        <v>8000</v>
      </c>
      <c r="H38" s="205">
        <v>0</v>
      </c>
      <c r="I38" s="193">
        <v>8000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3">
        <f t="shared" si="1"/>
        <v>8000</v>
      </c>
      <c r="P38" s="187"/>
      <c r="Q38" s="187"/>
      <c r="R38" s="187"/>
      <c r="S38" s="187"/>
      <c r="T38" s="202" t="s">
        <v>427</v>
      </c>
    </row>
    <row r="39" spans="1:20" s="19" customFormat="1" ht="29.25" customHeight="1" x14ac:dyDescent="0.2">
      <c r="A39" s="207">
        <v>33</v>
      </c>
      <c r="B39" s="206" t="s">
        <v>403</v>
      </c>
      <c r="C39" s="188" t="s">
        <v>439</v>
      </c>
      <c r="D39" s="242" t="s">
        <v>388</v>
      </c>
      <c r="E39" s="206" t="s">
        <v>388</v>
      </c>
      <c r="F39" s="188" t="s">
        <v>222</v>
      </c>
      <c r="G39" s="193">
        <v>12000</v>
      </c>
      <c r="H39" s="205">
        <v>0</v>
      </c>
      <c r="I39" s="193">
        <f t="shared" ref="I39" si="7">+G39+H39</f>
        <v>12000</v>
      </c>
      <c r="J39" s="194">
        <v>0</v>
      </c>
      <c r="K39" s="194">
        <v>0</v>
      </c>
      <c r="L39" s="194">
        <v>0</v>
      </c>
      <c r="M39" s="215">
        <v>2000</v>
      </c>
      <c r="N39" s="193">
        <f>+J39+K39+L39+M39</f>
        <v>2000</v>
      </c>
      <c r="O39" s="193">
        <f t="shared" ref="O39:O70" si="8">+I39-N39</f>
        <v>10000</v>
      </c>
      <c r="P39" s="187"/>
      <c r="Q39" s="187"/>
      <c r="R39" s="187"/>
      <c r="S39" s="187"/>
      <c r="T39" s="202" t="s">
        <v>427</v>
      </c>
    </row>
    <row r="40" spans="1:20" s="15" customFormat="1" ht="29.25" customHeight="1" x14ac:dyDescent="0.2">
      <c r="A40" s="207">
        <v>34</v>
      </c>
      <c r="B40" s="206" t="s">
        <v>395</v>
      </c>
      <c r="C40" s="188" t="s">
        <v>439</v>
      </c>
      <c r="D40" s="242" t="s">
        <v>388</v>
      </c>
      <c r="E40" s="206" t="s">
        <v>388</v>
      </c>
      <c r="F40" s="188" t="s">
        <v>222</v>
      </c>
      <c r="G40" s="193">
        <v>12000</v>
      </c>
      <c r="H40" s="205">
        <v>0</v>
      </c>
      <c r="I40" s="193">
        <f>+G40+H40</f>
        <v>12000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8"/>
        <v>12000</v>
      </c>
      <c r="P40" s="187"/>
      <c r="Q40" s="187"/>
      <c r="R40" s="187"/>
      <c r="S40" s="187"/>
      <c r="T40" s="202" t="s">
        <v>427</v>
      </c>
    </row>
    <row r="41" spans="1:20" s="19" customFormat="1" ht="29.25" customHeight="1" x14ac:dyDescent="0.2">
      <c r="A41" s="207">
        <v>35</v>
      </c>
      <c r="B41" s="206" t="s">
        <v>436</v>
      </c>
      <c r="C41" s="188" t="s">
        <v>439</v>
      </c>
      <c r="D41" s="242" t="s">
        <v>388</v>
      </c>
      <c r="E41" s="206" t="s">
        <v>388</v>
      </c>
      <c r="F41" s="188" t="s">
        <v>222</v>
      </c>
      <c r="G41" s="193">
        <v>13000</v>
      </c>
      <c r="H41" s="205">
        <v>0</v>
      </c>
      <c r="I41" s="193">
        <v>13000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8"/>
        <v>13000</v>
      </c>
      <c r="P41" s="217"/>
      <c r="Q41" s="187"/>
      <c r="R41" s="187"/>
      <c r="S41" s="187"/>
      <c r="T41" s="202" t="s">
        <v>427</v>
      </c>
    </row>
    <row r="42" spans="1:20" s="15" customFormat="1" ht="29.25" customHeight="1" x14ac:dyDescent="0.2">
      <c r="A42" s="207">
        <v>36</v>
      </c>
      <c r="B42" s="206" t="s">
        <v>400</v>
      </c>
      <c r="C42" s="188" t="s">
        <v>439</v>
      </c>
      <c r="D42" s="242" t="s">
        <v>423</v>
      </c>
      <c r="E42" s="206" t="s">
        <v>388</v>
      </c>
      <c r="F42" s="188" t="s">
        <v>222</v>
      </c>
      <c r="G42" s="193">
        <v>12000</v>
      </c>
      <c r="H42" s="205">
        <v>0</v>
      </c>
      <c r="I42" s="193">
        <f t="shared" ref="I42:I46" si="9">+G42+H42</f>
        <v>12000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8"/>
        <v>12000</v>
      </c>
      <c r="P42" s="187"/>
      <c r="Q42" s="187"/>
      <c r="R42" s="187"/>
      <c r="S42" s="187"/>
      <c r="T42" s="202" t="s">
        <v>427</v>
      </c>
    </row>
    <row r="43" spans="1:20" s="185" customFormat="1" ht="29.25" customHeight="1" x14ac:dyDescent="0.2">
      <c r="A43" s="207">
        <v>37</v>
      </c>
      <c r="B43" s="206" t="s">
        <v>422</v>
      </c>
      <c r="C43" s="188" t="s">
        <v>439</v>
      </c>
      <c r="D43" s="242" t="s">
        <v>388</v>
      </c>
      <c r="E43" s="206" t="s">
        <v>388</v>
      </c>
      <c r="F43" s="188" t="s">
        <v>222</v>
      </c>
      <c r="G43" s="193">
        <v>25000</v>
      </c>
      <c r="H43" s="205">
        <v>0</v>
      </c>
      <c r="I43" s="193">
        <f t="shared" si="9"/>
        <v>25000</v>
      </c>
      <c r="J43" s="194">
        <v>0</v>
      </c>
      <c r="K43" s="194">
        <v>0</v>
      </c>
      <c r="L43" s="194">
        <v>0</v>
      </c>
      <c r="M43" s="215">
        <v>4414.2299999999996</v>
      </c>
      <c r="N43" s="193">
        <f>+J43+K43+L43+M43</f>
        <v>4414.2299999999996</v>
      </c>
      <c r="O43" s="193">
        <f t="shared" si="8"/>
        <v>20585.77</v>
      </c>
      <c r="P43" s="187"/>
      <c r="Q43" s="187"/>
      <c r="R43" s="187"/>
      <c r="S43" s="187"/>
      <c r="T43" s="202" t="s">
        <v>427</v>
      </c>
    </row>
    <row r="44" spans="1:20" s="19" customFormat="1" ht="29.25" customHeight="1" x14ac:dyDescent="0.2">
      <c r="A44" s="207">
        <v>38</v>
      </c>
      <c r="B44" s="206" t="s">
        <v>435</v>
      </c>
      <c r="C44" s="188" t="s">
        <v>439</v>
      </c>
      <c r="D44" s="242" t="s">
        <v>388</v>
      </c>
      <c r="E44" s="206" t="s">
        <v>388</v>
      </c>
      <c r="F44" s="188" t="s">
        <v>222</v>
      </c>
      <c r="G44" s="193">
        <v>8000</v>
      </c>
      <c r="H44" s="205">
        <v>0</v>
      </c>
      <c r="I44" s="193">
        <f t="shared" si="9"/>
        <v>8000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  <c r="O44" s="193">
        <f t="shared" si="8"/>
        <v>8000</v>
      </c>
      <c r="P44" s="217"/>
      <c r="Q44" s="187"/>
      <c r="R44" s="187"/>
      <c r="S44" s="187"/>
      <c r="T44" s="202" t="s">
        <v>427</v>
      </c>
    </row>
    <row r="45" spans="1:20" s="19" customFormat="1" ht="29.25" customHeight="1" x14ac:dyDescent="0.2">
      <c r="A45" s="207">
        <v>39</v>
      </c>
      <c r="B45" s="206" t="s">
        <v>419</v>
      </c>
      <c r="C45" s="188" t="s">
        <v>439</v>
      </c>
      <c r="D45" s="242" t="s">
        <v>388</v>
      </c>
      <c r="E45" s="206" t="s">
        <v>388</v>
      </c>
      <c r="F45" s="188" t="s">
        <v>222</v>
      </c>
      <c r="G45" s="193">
        <v>40000</v>
      </c>
      <c r="H45" s="205">
        <v>0</v>
      </c>
      <c r="I45" s="193">
        <f t="shared" si="9"/>
        <v>40000</v>
      </c>
      <c r="J45" s="194">
        <v>0</v>
      </c>
      <c r="K45" s="194">
        <v>797.25</v>
      </c>
      <c r="L45" s="194">
        <v>0</v>
      </c>
      <c r="M45" s="194">
        <v>0</v>
      </c>
      <c r="N45" s="193">
        <f>+J45+K45+L45+M45</f>
        <v>797.25</v>
      </c>
      <c r="O45" s="193">
        <f t="shared" si="8"/>
        <v>39202.75</v>
      </c>
      <c r="P45" s="187"/>
      <c r="Q45" s="187"/>
      <c r="R45" s="187"/>
      <c r="S45" s="187"/>
      <c r="T45" s="202" t="s">
        <v>427</v>
      </c>
    </row>
    <row r="46" spans="1:20" s="15" customFormat="1" ht="29.25" customHeight="1" x14ac:dyDescent="0.2">
      <c r="A46" s="207">
        <v>40</v>
      </c>
      <c r="B46" s="206" t="s">
        <v>394</v>
      </c>
      <c r="C46" s="188" t="s">
        <v>439</v>
      </c>
      <c r="D46" s="242" t="s">
        <v>423</v>
      </c>
      <c r="E46" s="206" t="s">
        <v>388</v>
      </c>
      <c r="F46" s="188" t="s">
        <v>222</v>
      </c>
      <c r="G46" s="193">
        <v>21000</v>
      </c>
      <c r="H46" s="205">
        <v>0</v>
      </c>
      <c r="I46" s="193">
        <f t="shared" si="9"/>
        <v>21000</v>
      </c>
      <c r="J46" s="194">
        <v>0</v>
      </c>
      <c r="K46" s="194">
        <v>0</v>
      </c>
      <c r="L46" s="194">
        <v>0</v>
      </c>
      <c r="M46" s="193">
        <v>7930.54</v>
      </c>
      <c r="N46" s="193">
        <f>+J46+K46+L46+M46</f>
        <v>7930.54</v>
      </c>
      <c r="O46" s="193">
        <f t="shared" si="8"/>
        <v>13069.46</v>
      </c>
      <c r="P46" s="187"/>
      <c r="Q46" s="187"/>
      <c r="R46" s="187"/>
      <c r="S46" s="187"/>
      <c r="T46" s="202" t="s">
        <v>427</v>
      </c>
    </row>
    <row r="47" spans="1:20" s="19" customFormat="1" ht="29.25" customHeight="1" x14ac:dyDescent="0.2">
      <c r="A47" s="207">
        <v>41</v>
      </c>
      <c r="B47" s="206" t="s">
        <v>431</v>
      </c>
      <c r="C47" s="188" t="s">
        <v>439</v>
      </c>
      <c r="D47" s="242" t="s">
        <v>388</v>
      </c>
      <c r="E47" s="206" t="s">
        <v>388</v>
      </c>
      <c r="F47" s="188" t="s">
        <v>222</v>
      </c>
      <c r="G47" s="193">
        <v>12000</v>
      </c>
      <c r="H47" s="205">
        <v>0</v>
      </c>
      <c r="I47" s="193">
        <v>12000</v>
      </c>
      <c r="J47" s="194">
        <v>0</v>
      </c>
      <c r="K47" s="194">
        <v>0</v>
      </c>
      <c r="L47" s="194">
        <v>0</v>
      </c>
      <c r="M47" s="215">
        <v>1700</v>
      </c>
      <c r="N47" s="193">
        <f>+J47+K47+L47+M47</f>
        <v>1700</v>
      </c>
      <c r="O47" s="193">
        <f t="shared" si="8"/>
        <v>10300</v>
      </c>
      <c r="P47" s="187"/>
      <c r="Q47" s="187"/>
      <c r="R47" s="187"/>
      <c r="S47" s="187"/>
      <c r="T47" s="202" t="s">
        <v>427</v>
      </c>
    </row>
    <row r="48" spans="1:20" s="19" customFormat="1" ht="29.25" customHeight="1" x14ac:dyDescent="0.2">
      <c r="A48" s="207">
        <v>42</v>
      </c>
      <c r="B48" s="206" t="s">
        <v>437</v>
      </c>
      <c r="C48" s="188" t="s">
        <v>439</v>
      </c>
      <c r="D48" s="242" t="s">
        <v>388</v>
      </c>
      <c r="E48" s="206" t="s">
        <v>388</v>
      </c>
      <c r="F48" s="188" t="s">
        <v>222</v>
      </c>
      <c r="G48" s="193">
        <v>10000</v>
      </c>
      <c r="H48" s="205">
        <v>0</v>
      </c>
      <c r="I48" s="193">
        <f t="shared" ref="I48:I124" si="10">+G48+H48</f>
        <v>10000</v>
      </c>
      <c r="J48" s="194">
        <v>0</v>
      </c>
      <c r="K48" s="194">
        <v>0</v>
      </c>
      <c r="L48" s="194">
        <v>0</v>
      </c>
      <c r="M48" s="215">
        <v>1000</v>
      </c>
      <c r="N48" s="193">
        <f>+J48+K48+L48+M48</f>
        <v>1000</v>
      </c>
      <c r="O48" s="193">
        <f t="shared" si="8"/>
        <v>9000</v>
      </c>
      <c r="P48" s="187"/>
      <c r="Q48" s="187"/>
      <c r="R48" s="187"/>
      <c r="S48" s="187"/>
      <c r="T48" s="202" t="s">
        <v>427</v>
      </c>
    </row>
    <row r="49" spans="1:20" s="15" customFormat="1" ht="29.25" customHeight="1" x14ac:dyDescent="0.2">
      <c r="A49" s="207">
        <v>43</v>
      </c>
      <c r="B49" s="206" t="s">
        <v>420</v>
      </c>
      <c r="C49" s="188" t="s">
        <v>439</v>
      </c>
      <c r="D49" s="242" t="s">
        <v>388</v>
      </c>
      <c r="E49" s="206" t="s">
        <v>388</v>
      </c>
      <c r="F49" s="188" t="s">
        <v>222</v>
      </c>
      <c r="G49" s="193">
        <v>12000</v>
      </c>
      <c r="H49" s="205">
        <v>0</v>
      </c>
      <c r="I49" s="193">
        <f t="shared" si="10"/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8"/>
        <v>12000</v>
      </c>
      <c r="P49" s="187"/>
      <c r="Q49" s="187"/>
      <c r="R49" s="187"/>
      <c r="S49" s="187"/>
      <c r="T49" s="202" t="s">
        <v>427</v>
      </c>
    </row>
    <row r="50" spans="1:20" s="170" customFormat="1" ht="29.25" customHeight="1" x14ac:dyDescent="0.2">
      <c r="A50" s="207">
        <v>44</v>
      </c>
      <c r="B50" s="206" t="s">
        <v>416</v>
      </c>
      <c r="C50" s="188" t="s">
        <v>439</v>
      </c>
      <c r="D50" s="242" t="s">
        <v>388</v>
      </c>
      <c r="E50" s="206" t="s">
        <v>388</v>
      </c>
      <c r="F50" s="188" t="s">
        <v>222</v>
      </c>
      <c r="G50" s="193">
        <v>13000</v>
      </c>
      <c r="H50" s="205">
        <v>0</v>
      </c>
      <c r="I50" s="193">
        <f t="shared" si="10"/>
        <v>13000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3">
        <f t="shared" si="8"/>
        <v>13000</v>
      </c>
      <c r="P50" s="187"/>
      <c r="Q50" s="187"/>
      <c r="R50" s="187"/>
      <c r="S50" s="187"/>
      <c r="T50" s="202" t="s">
        <v>427</v>
      </c>
    </row>
    <row r="51" spans="1:20" s="15" customFormat="1" ht="29.25" customHeight="1" x14ac:dyDescent="0.2">
      <c r="A51" s="207">
        <v>45</v>
      </c>
      <c r="B51" s="206" t="s">
        <v>428</v>
      </c>
      <c r="C51" s="188" t="s">
        <v>439</v>
      </c>
      <c r="D51" s="242" t="s">
        <v>423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0"/>
        <v>12000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3">
        <f t="shared" si="8"/>
        <v>12000</v>
      </c>
      <c r="P51" s="187"/>
      <c r="Q51" s="187"/>
      <c r="R51" s="187"/>
      <c r="S51" s="187"/>
      <c r="T51" s="202" t="s">
        <v>427</v>
      </c>
    </row>
    <row r="52" spans="1:20" s="170" customFormat="1" ht="29.25" customHeight="1" x14ac:dyDescent="0.2">
      <c r="A52" s="207">
        <v>46</v>
      </c>
      <c r="B52" s="206" t="s">
        <v>415</v>
      </c>
      <c r="C52" s="188" t="s">
        <v>439</v>
      </c>
      <c r="D52" s="188" t="s">
        <v>388</v>
      </c>
      <c r="E52" s="206" t="s">
        <v>388</v>
      </c>
      <c r="F52" s="188" t="s">
        <v>222</v>
      </c>
      <c r="G52" s="193">
        <v>12000</v>
      </c>
      <c r="H52" s="205">
        <v>0</v>
      </c>
      <c r="I52" s="193">
        <f t="shared" si="10"/>
        <v>12000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3">
        <f t="shared" si="8"/>
        <v>12000</v>
      </c>
      <c r="P52" s="187"/>
      <c r="Q52" s="187"/>
      <c r="R52" s="187"/>
      <c r="S52" s="187"/>
      <c r="T52" s="202" t="s">
        <v>427</v>
      </c>
    </row>
    <row r="53" spans="1:20" s="170" customFormat="1" ht="29.25" customHeight="1" x14ac:dyDescent="0.2">
      <c r="A53" s="207">
        <v>47</v>
      </c>
      <c r="B53" s="206" t="s">
        <v>387</v>
      </c>
      <c r="C53" s="188" t="s">
        <v>439</v>
      </c>
      <c r="D53" s="188" t="s">
        <v>388</v>
      </c>
      <c r="E53" s="206" t="s">
        <v>388</v>
      </c>
      <c r="F53" s="188" t="s">
        <v>221</v>
      </c>
      <c r="G53" s="193">
        <v>38000</v>
      </c>
      <c r="H53" s="205">
        <v>0</v>
      </c>
      <c r="I53" s="193">
        <f t="shared" si="10"/>
        <v>38000</v>
      </c>
      <c r="J53" s="194">
        <v>0</v>
      </c>
      <c r="K53" s="194">
        <v>497.25</v>
      </c>
      <c r="L53" s="194">
        <v>0</v>
      </c>
      <c r="M53" s="215">
        <v>150</v>
      </c>
      <c r="N53" s="193">
        <f>+J53+K53+L53+M53</f>
        <v>647.25</v>
      </c>
      <c r="O53" s="193">
        <f t="shared" si="8"/>
        <v>37352.75</v>
      </c>
      <c r="P53" s="187"/>
      <c r="Q53" s="187"/>
      <c r="R53" s="187"/>
      <c r="S53" s="187"/>
      <c r="T53" s="202" t="s">
        <v>427</v>
      </c>
    </row>
    <row r="54" spans="1:20" s="15" customFormat="1" ht="29.25" customHeight="1" x14ac:dyDescent="0.2">
      <c r="A54" s="207">
        <v>48</v>
      </c>
      <c r="B54" s="206" t="s">
        <v>401</v>
      </c>
      <c r="C54" s="188" t="s">
        <v>439</v>
      </c>
      <c r="D54" s="242" t="s">
        <v>423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 t="shared" si="10"/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8"/>
        <v>12000</v>
      </c>
      <c r="P54" s="187"/>
      <c r="Q54" s="187"/>
      <c r="R54" s="187"/>
      <c r="S54" s="187"/>
      <c r="T54" s="202" t="s">
        <v>427</v>
      </c>
    </row>
    <row r="55" spans="1:20" s="15" customFormat="1" ht="29.25" customHeight="1" x14ac:dyDescent="0.2">
      <c r="A55" s="207">
        <v>49</v>
      </c>
      <c r="B55" s="206" t="s">
        <v>441</v>
      </c>
      <c r="C55" s="188" t="s">
        <v>439</v>
      </c>
      <c r="D55" s="242" t="s">
        <v>388</v>
      </c>
      <c r="E55" s="206" t="s">
        <v>388</v>
      </c>
      <c r="F55" s="188" t="s">
        <v>222</v>
      </c>
      <c r="G55" s="193">
        <v>10000</v>
      </c>
      <c r="H55" s="205">
        <v>0</v>
      </c>
      <c r="I55" s="193">
        <f t="shared" si="10"/>
        <v>10000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3">
        <f t="shared" si="8"/>
        <v>10000</v>
      </c>
      <c r="P55" s="187"/>
      <c r="Q55" s="187"/>
      <c r="R55" s="187"/>
      <c r="S55" s="187"/>
      <c r="T55" s="202" t="s">
        <v>427</v>
      </c>
    </row>
    <row r="56" spans="1:20" s="15" customFormat="1" ht="29.25" customHeight="1" x14ac:dyDescent="0.2">
      <c r="A56" s="207">
        <v>50</v>
      </c>
      <c r="B56" s="206" t="s">
        <v>442</v>
      </c>
      <c r="C56" s="188" t="s">
        <v>439</v>
      </c>
      <c r="D56" s="242" t="s">
        <v>388</v>
      </c>
      <c r="E56" s="206" t="s">
        <v>388</v>
      </c>
      <c r="F56" s="188" t="s">
        <v>222</v>
      </c>
      <c r="G56" s="193">
        <v>16000</v>
      </c>
      <c r="H56" s="205">
        <v>0</v>
      </c>
      <c r="I56" s="193">
        <f t="shared" si="10"/>
        <v>16000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8"/>
        <v>16000</v>
      </c>
      <c r="P56" s="187"/>
      <c r="Q56" s="187"/>
      <c r="R56" s="187"/>
      <c r="S56" s="187"/>
      <c r="T56" s="202" t="s">
        <v>427</v>
      </c>
    </row>
    <row r="57" spans="1:20" s="15" customFormat="1" ht="29.25" customHeight="1" x14ac:dyDescent="0.2">
      <c r="A57" s="207">
        <v>51</v>
      </c>
      <c r="B57" s="206" t="s">
        <v>443</v>
      </c>
      <c r="C57" s="188" t="s">
        <v>439</v>
      </c>
      <c r="D57" s="242" t="s">
        <v>388</v>
      </c>
      <c r="E57" s="206" t="s">
        <v>388</v>
      </c>
      <c r="F57" s="188" t="s">
        <v>222</v>
      </c>
      <c r="G57" s="193">
        <v>16000</v>
      </c>
      <c r="H57" s="205">
        <v>0</v>
      </c>
      <c r="I57" s="193">
        <f t="shared" si="10"/>
        <v>16000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3">
        <f t="shared" si="8"/>
        <v>16000</v>
      </c>
      <c r="P57" s="187"/>
      <c r="Q57" s="187"/>
      <c r="R57" s="187"/>
      <c r="S57" s="187"/>
      <c r="T57" s="202" t="s">
        <v>427</v>
      </c>
    </row>
    <row r="58" spans="1:20" s="15" customFormat="1" ht="29.25" customHeight="1" x14ac:dyDescent="0.2">
      <c r="A58" s="207">
        <v>52</v>
      </c>
      <c r="B58" s="206" t="s">
        <v>444</v>
      </c>
      <c r="C58" s="188" t="s">
        <v>439</v>
      </c>
      <c r="D58" s="242" t="s">
        <v>388</v>
      </c>
      <c r="E58" s="206" t="s">
        <v>388</v>
      </c>
      <c r="F58" s="188" t="s">
        <v>222</v>
      </c>
      <c r="G58" s="193">
        <v>20000</v>
      </c>
      <c r="H58" s="205">
        <v>0</v>
      </c>
      <c r="I58" s="193">
        <f t="shared" si="10"/>
        <v>20000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3">
        <f t="shared" si="8"/>
        <v>20000</v>
      </c>
      <c r="P58" s="187"/>
      <c r="Q58" s="187"/>
      <c r="R58" s="187"/>
      <c r="S58" s="187"/>
      <c r="T58" s="202" t="s">
        <v>427</v>
      </c>
    </row>
    <row r="59" spans="1:20" s="15" customFormat="1" ht="29.25" customHeight="1" x14ac:dyDescent="0.2">
      <c r="A59" s="207">
        <v>53</v>
      </c>
      <c r="B59" s="206" t="s">
        <v>445</v>
      </c>
      <c r="C59" s="188" t="s">
        <v>439</v>
      </c>
      <c r="D59" s="242" t="s">
        <v>388</v>
      </c>
      <c r="E59" s="206" t="s">
        <v>388</v>
      </c>
      <c r="F59" s="188" t="s">
        <v>222</v>
      </c>
      <c r="G59" s="193">
        <v>20000</v>
      </c>
      <c r="H59" s="205">
        <v>0</v>
      </c>
      <c r="I59" s="193">
        <f t="shared" si="10"/>
        <v>20000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8"/>
        <v>20000</v>
      </c>
      <c r="P59" s="187"/>
      <c r="Q59" s="187"/>
      <c r="R59" s="187"/>
      <c r="S59" s="187"/>
      <c r="T59" s="202" t="s">
        <v>427</v>
      </c>
    </row>
    <row r="60" spans="1:20" s="15" customFormat="1" ht="29.25" customHeight="1" x14ac:dyDescent="0.2">
      <c r="A60" s="207">
        <v>54</v>
      </c>
      <c r="B60" s="206" t="s">
        <v>446</v>
      </c>
      <c r="C60" s="188" t="s">
        <v>439</v>
      </c>
      <c r="D60" s="242" t="s">
        <v>388</v>
      </c>
      <c r="E60" s="243" t="s">
        <v>388</v>
      </c>
      <c r="F60" s="244" t="s">
        <v>222</v>
      </c>
      <c r="G60" s="218">
        <v>19000</v>
      </c>
      <c r="H60" s="219">
        <v>0</v>
      </c>
      <c r="I60" s="218">
        <f t="shared" si="10"/>
        <v>19000</v>
      </c>
      <c r="J60" s="220">
        <v>0</v>
      </c>
      <c r="K60" s="220">
        <v>0</v>
      </c>
      <c r="L60" s="220">
        <v>0</v>
      </c>
      <c r="M60" s="221">
        <v>1000</v>
      </c>
      <c r="N60" s="218">
        <f>+J60+K60+L60+M60</f>
        <v>1000</v>
      </c>
      <c r="O60" s="218">
        <f t="shared" si="8"/>
        <v>18000</v>
      </c>
      <c r="P60" s="187"/>
      <c r="Q60" s="187"/>
      <c r="R60" s="187"/>
      <c r="S60" s="187"/>
      <c r="T60" s="222" t="s">
        <v>427</v>
      </c>
    </row>
    <row r="61" spans="1:20" s="15" customFormat="1" ht="29.25" customHeight="1" x14ac:dyDescent="0.2">
      <c r="A61" s="207">
        <v>55</v>
      </c>
      <c r="B61" s="206" t="s">
        <v>447</v>
      </c>
      <c r="C61" s="188" t="s">
        <v>439</v>
      </c>
      <c r="D61" s="242" t="s">
        <v>388</v>
      </c>
      <c r="E61" s="206" t="s">
        <v>388</v>
      </c>
      <c r="F61" s="188" t="s">
        <v>222</v>
      </c>
      <c r="G61" s="193">
        <v>12000</v>
      </c>
      <c r="H61" s="205">
        <v>0</v>
      </c>
      <c r="I61" s="193">
        <v>12000</v>
      </c>
      <c r="J61" s="194">
        <v>0</v>
      </c>
      <c r="K61" s="194">
        <v>0</v>
      </c>
      <c r="L61" s="194">
        <v>0</v>
      </c>
      <c r="M61" s="215">
        <v>1000</v>
      </c>
      <c r="N61" s="218">
        <f>+J61+K61+L61+M61</f>
        <v>1000</v>
      </c>
      <c r="O61" s="193">
        <f t="shared" si="8"/>
        <v>11000</v>
      </c>
      <c r="P61" s="223"/>
      <c r="Q61" s="223"/>
      <c r="R61" s="223"/>
      <c r="S61" s="223"/>
      <c r="T61" s="202" t="s">
        <v>427</v>
      </c>
    </row>
    <row r="62" spans="1:20" s="15" customFormat="1" ht="29.25" customHeight="1" x14ac:dyDescent="0.2">
      <c r="A62" s="207">
        <v>56</v>
      </c>
      <c r="B62" s="206" t="s">
        <v>448</v>
      </c>
      <c r="C62" s="188" t="s">
        <v>439</v>
      </c>
      <c r="D62" s="242" t="s">
        <v>388</v>
      </c>
      <c r="E62" s="206" t="s">
        <v>388</v>
      </c>
      <c r="F62" s="188" t="s">
        <v>222</v>
      </c>
      <c r="G62" s="193">
        <v>12000</v>
      </c>
      <c r="H62" s="205">
        <v>0</v>
      </c>
      <c r="I62" s="193">
        <v>12000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3">
        <f t="shared" si="8"/>
        <v>12000</v>
      </c>
      <c r="P62" s="223"/>
      <c r="Q62" s="223"/>
      <c r="R62" s="223"/>
      <c r="S62" s="223"/>
      <c r="T62" s="202" t="s">
        <v>427</v>
      </c>
    </row>
    <row r="63" spans="1:20" s="19" customFormat="1" ht="29.25" customHeight="1" x14ac:dyDescent="0.2">
      <c r="A63" s="207">
        <v>57</v>
      </c>
      <c r="B63" s="206" t="s">
        <v>455</v>
      </c>
      <c r="C63" s="188" t="s">
        <v>439</v>
      </c>
      <c r="D63" s="242" t="s">
        <v>388</v>
      </c>
      <c r="E63" s="206" t="s">
        <v>388</v>
      </c>
      <c r="F63" s="188" t="s">
        <v>222</v>
      </c>
      <c r="G63" s="193">
        <v>40000</v>
      </c>
      <c r="H63" s="205">
        <v>0</v>
      </c>
      <c r="I63" s="193">
        <v>40000</v>
      </c>
      <c r="J63" s="194">
        <v>0</v>
      </c>
      <c r="K63" s="194">
        <v>797.25</v>
      </c>
      <c r="L63" s="194">
        <v>0</v>
      </c>
      <c r="M63" s="215">
        <v>2500</v>
      </c>
      <c r="N63" s="218">
        <f>+J63+K63+L63+M63</f>
        <v>3297.25</v>
      </c>
      <c r="O63" s="193">
        <f t="shared" si="8"/>
        <v>36702.75</v>
      </c>
      <c r="P63" s="223"/>
      <c r="Q63" s="223"/>
      <c r="R63" s="223"/>
      <c r="S63" s="223"/>
      <c r="T63" s="202" t="s">
        <v>427</v>
      </c>
    </row>
    <row r="64" spans="1:20" s="19" customFormat="1" ht="29.25" customHeight="1" x14ac:dyDescent="0.2">
      <c r="A64" s="207">
        <v>58</v>
      </c>
      <c r="B64" s="223" t="s">
        <v>459</v>
      </c>
      <c r="C64" s="188" t="s">
        <v>439</v>
      </c>
      <c r="D64" s="242" t="s">
        <v>388</v>
      </c>
      <c r="E64" s="206" t="s">
        <v>388</v>
      </c>
      <c r="F64" s="188" t="s">
        <v>222</v>
      </c>
      <c r="G64" s="224">
        <v>24000</v>
      </c>
      <c r="H64" s="205">
        <v>0</v>
      </c>
      <c r="I64" s="224">
        <v>24000</v>
      </c>
      <c r="J64" s="223">
        <v>0</v>
      </c>
      <c r="K64" s="223">
        <v>0</v>
      </c>
      <c r="L64" s="223">
        <v>0</v>
      </c>
      <c r="M64" s="223">
        <v>0</v>
      </c>
      <c r="N64" s="223">
        <v>0</v>
      </c>
      <c r="O64" s="224">
        <f t="shared" si="8"/>
        <v>24000</v>
      </c>
      <c r="P64" s="223"/>
      <c r="Q64" s="223"/>
      <c r="R64" s="223"/>
      <c r="S64" s="223"/>
      <c r="T64" s="202" t="s">
        <v>427</v>
      </c>
    </row>
    <row r="65" spans="1:20" s="19" customFormat="1" ht="29.25" customHeight="1" x14ac:dyDescent="0.2">
      <c r="A65" s="207">
        <v>59</v>
      </c>
      <c r="B65" s="206" t="s">
        <v>460</v>
      </c>
      <c r="C65" s="188" t="s">
        <v>439</v>
      </c>
      <c r="D65" s="242" t="s">
        <v>388</v>
      </c>
      <c r="E65" s="206" t="s">
        <v>388</v>
      </c>
      <c r="F65" s="188" t="s">
        <v>222</v>
      </c>
      <c r="G65" s="193">
        <v>16000</v>
      </c>
      <c r="H65" s="205">
        <v>0</v>
      </c>
      <c r="I65" s="193">
        <v>16000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3">
        <f t="shared" si="8"/>
        <v>16000</v>
      </c>
      <c r="P65" s="223"/>
      <c r="Q65" s="223"/>
      <c r="R65" s="223"/>
      <c r="S65" s="223"/>
      <c r="T65" s="202" t="s">
        <v>427</v>
      </c>
    </row>
    <row r="66" spans="1:20" s="19" customFormat="1" ht="29.25" customHeight="1" x14ac:dyDescent="0.2">
      <c r="A66" s="207">
        <v>60</v>
      </c>
      <c r="B66" s="206" t="s">
        <v>461</v>
      </c>
      <c r="C66" s="188" t="s">
        <v>439</v>
      </c>
      <c r="D66" s="242" t="s">
        <v>388</v>
      </c>
      <c r="E66" s="245" t="s">
        <v>388</v>
      </c>
      <c r="F66" s="246" t="s">
        <v>222</v>
      </c>
      <c r="G66" s="225">
        <v>12000</v>
      </c>
      <c r="H66" s="226">
        <v>0</v>
      </c>
      <c r="I66" s="225">
        <v>12000</v>
      </c>
      <c r="J66" s="227">
        <v>0</v>
      </c>
      <c r="K66" s="227">
        <v>0</v>
      </c>
      <c r="L66" s="227">
        <v>0</v>
      </c>
      <c r="M66" s="227">
        <v>0</v>
      </c>
      <c r="N66" s="227">
        <v>0</v>
      </c>
      <c r="O66" s="193">
        <f t="shared" si="8"/>
        <v>12000</v>
      </c>
      <c r="P66" s="187"/>
      <c r="Q66" s="187"/>
      <c r="R66" s="187"/>
      <c r="S66" s="187"/>
      <c r="T66" s="202" t="s">
        <v>427</v>
      </c>
    </row>
    <row r="67" spans="1:20" s="19" customFormat="1" ht="29.25" customHeight="1" x14ac:dyDescent="0.2">
      <c r="A67" s="207">
        <v>61</v>
      </c>
      <c r="B67" s="206" t="s">
        <v>462</v>
      </c>
      <c r="C67" s="188" t="s">
        <v>439</v>
      </c>
      <c r="D67" s="242" t="s">
        <v>388</v>
      </c>
      <c r="E67" s="206" t="s">
        <v>388</v>
      </c>
      <c r="F67" s="188" t="s">
        <v>221</v>
      </c>
      <c r="G67" s="193">
        <v>19000</v>
      </c>
      <c r="H67" s="205">
        <v>0</v>
      </c>
      <c r="I67" s="193">
        <v>19000</v>
      </c>
      <c r="J67" s="194">
        <v>0</v>
      </c>
      <c r="K67" s="194">
        <v>0</v>
      </c>
      <c r="L67" s="194">
        <v>0</v>
      </c>
      <c r="M67" s="215">
        <v>1000</v>
      </c>
      <c r="N67" s="218">
        <f>+J67+K67+L67+M67</f>
        <v>1000</v>
      </c>
      <c r="O67" s="193">
        <f t="shared" si="8"/>
        <v>18000</v>
      </c>
      <c r="P67" s="187"/>
      <c r="Q67" s="187"/>
      <c r="R67" s="187"/>
      <c r="S67" s="187"/>
      <c r="T67" s="202" t="s">
        <v>427</v>
      </c>
    </row>
    <row r="68" spans="1:20" s="19" customFormat="1" ht="29.25" customHeight="1" x14ac:dyDescent="0.2">
      <c r="A68" s="207">
        <v>62</v>
      </c>
      <c r="B68" s="206" t="s">
        <v>463</v>
      </c>
      <c r="C68" s="188" t="s">
        <v>439</v>
      </c>
      <c r="D68" s="242" t="s">
        <v>388</v>
      </c>
      <c r="E68" s="206" t="s">
        <v>388</v>
      </c>
      <c r="F68" s="188" t="s">
        <v>222</v>
      </c>
      <c r="G68" s="193">
        <v>13000</v>
      </c>
      <c r="H68" s="205">
        <v>0</v>
      </c>
      <c r="I68" s="193">
        <v>13000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3">
        <f t="shared" si="8"/>
        <v>13000</v>
      </c>
      <c r="P68" s="187"/>
      <c r="Q68" s="187"/>
      <c r="R68" s="187"/>
      <c r="S68" s="187"/>
      <c r="T68" s="202" t="s">
        <v>427</v>
      </c>
    </row>
    <row r="69" spans="1:20" s="19" customFormat="1" ht="29.25" customHeight="1" x14ac:dyDescent="0.2">
      <c r="A69" s="207">
        <v>63</v>
      </c>
      <c r="B69" s="206" t="s">
        <v>464</v>
      </c>
      <c r="C69" s="188" t="s">
        <v>439</v>
      </c>
      <c r="D69" s="242" t="s">
        <v>388</v>
      </c>
      <c r="E69" s="206" t="s">
        <v>388</v>
      </c>
      <c r="F69" s="188" t="s">
        <v>222</v>
      </c>
      <c r="G69" s="193">
        <v>15000</v>
      </c>
      <c r="H69" s="205">
        <v>0</v>
      </c>
      <c r="I69" s="193">
        <v>15000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3">
        <f t="shared" si="8"/>
        <v>15000</v>
      </c>
      <c r="P69" s="187"/>
      <c r="Q69" s="187"/>
      <c r="R69" s="187"/>
      <c r="S69" s="187"/>
      <c r="T69" s="202" t="s">
        <v>427</v>
      </c>
    </row>
    <row r="70" spans="1:20" s="19" customFormat="1" ht="29.25" customHeight="1" x14ac:dyDescent="0.2">
      <c r="A70" s="207">
        <v>64</v>
      </c>
      <c r="B70" s="206" t="s">
        <v>465</v>
      </c>
      <c r="C70" s="188" t="s">
        <v>439</v>
      </c>
      <c r="D70" s="242" t="s">
        <v>388</v>
      </c>
      <c r="E70" s="206" t="s">
        <v>388</v>
      </c>
      <c r="F70" s="188" t="s">
        <v>221</v>
      </c>
      <c r="G70" s="193">
        <v>20000</v>
      </c>
      <c r="H70" s="205">
        <v>0</v>
      </c>
      <c r="I70" s="193">
        <v>20000</v>
      </c>
      <c r="J70" s="194">
        <v>0</v>
      </c>
      <c r="K70" s="194">
        <v>0</v>
      </c>
      <c r="L70" s="194">
        <v>0</v>
      </c>
      <c r="M70" s="215">
        <v>2700</v>
      </c>
      <c r="N70" s="218">
        <f>+J70+K70+L70+M70</f>
        <v>2700</v>
      </c>
      <c r="O70" s="193">
        <f t="shared" si="8"/>
        <v>17300</v>
      </c>
      <c r="P70" s="187"/>
      <c r="Q70" s="187"/>
      <c r="R70" s="187"/>
      <c r="S70" s="187"/>
      <c r="T70" s="202" t="s">
        <v>427</v>
      </c>
    </row>
    <row r="71" spans="1:20" s="19" customFormat="1" ht="29.25" customHeight="1" x14ac:dyDescent="0.2">
      <c r="A71" s="207">
        <v>65</v>
      </c>
      <c r="B71" s="206" t="s">
        <v>466</v>
      </c>
      <c r="C71" s="188" t="s">
        <v>439</v>
      </c>
      <c r="D71" s="242" t="s">
        <v>388</v>
      </c>
      <c r="E71" s="206" t="s">
        <v>388</v>
      </c>
      <c r="F71" s="188" t="s">
        <v>222</v>
      </c>
      <c r="G71" s="193">
        <v>20000</v>
      </c>
      <c r="H71" s="228">
        <v>0</v>
      </c>
      <c r="I71" s="229">
        <v>20000</v>
      </c>
      <c r="J71" s="230">
        <v>0</v>
      </c>
      <c r="K71" s="230">
        <v>0</v>
      </c>
      <c r="L71" s="230">
        <v>0</v>
      </c>
      <c r="M71" s="241">
        <v>2200</v>
      </c>
      <c r="N71" s="218">
        <f>+J71+K71+L71+M71</f>
        <v>2200</v>
      </c>
      <c r="O71" s="229">
        <f t="shared" ref="O71:O102" si="11">+I71-N71</f>
        <v>17800</v>
      </c>
      <c r="P71" s="231"/>
      <c r="Q71" s="231"/>
      <c r="R71" s="231"/>
      <c r="S71" s="231"/>
      <c r="T71" s="232" t="s">
        <v>427</v>
      </c>
    </row>
    <row r="72" spans="1:20" s="19" customFormat="1" ht="29.25" customHeight="1" x14ac:dyDescent="0.2">
      <c r="A72" s="207">
        <v>66</v>
      </c>
      <c r="B72" s="206" t="s">
        <v>467</v>
      </c>
      <c r="C72" s="188" t="s">
        <v>439</v>
      </c>
      <c r="D72" s="242" t="s">
        <v>388</v>
      </c>
      <c r="E72" s="206" t="s">
        <v>388</v>
      </c>
      <c r="F72" s="188" t="s">
        <v>221</v>
      </c>
      <c r="G72" s="193">
        <v>15000</v>
      </c>
      <c r="H72" s="228">
        <v>0</v>
      </c>
      <c r="I72" s="229">
        <v>15000</v>
      </c>
      <c r="J72" s="230">
        <v>0</v>
      </c>
      <c r="K72" s="230">
        <v>0</v>
      </c>
      <c r="L72" s="230">
        <v>0</v>
      </c>
      <c r="M72" s="241">
        <v>1700</v>
      </c>
      <c r="N72" s="218">
        <f>+J72+K72+L72+M72</f>
        <v>1700</v>
      </c>
      <c r="O72" s="229">
        <f t="shared" si="11"/>
        <v>13300</v>
      </c>
      <c r="P72" s="231"/>
      <c r="Q72" s="231"/>
      <c r="R72" s="231"/>
      <c r="S72" s="231"/>
      <c r="T72" s="232" t="s">
        <v>427</v>
      </c>
    </row>
    <row r="73" spans="1:20" s="19" customFormat="1" ht="29.25" customHeight="1" x14ac:dyDescent="0.2">
      <c r="A73" s="207">
        <v>67</v>
      </c>
      <c r="B73" s="206" t="s">
        <v>468</v>
      </c>
      <c r="C73" s="188" t="s">
        <v>439</v>
      </c>
      <c r="D73" s="242" t="s">
        <v>388</v>
      </c>
      <c r="E73" s="206" t="s">
        <v>388</v>
      </c>
      <c r="F73" s="188" t="s">
        <v>222</v>
      </c>
      <c r="G73" s="193">
        <v>12000</v>
      </c>
      <c r="H73" s="228">
        <v>0</v>
      </c>
      <c r="I73" s="229">
        <v>12000</v>
      </c>
      <c r="J73" s="230">
        <v>0</v>
      </c>
      <c r="K73" s="230">
        <v>0</v>
      </c>
      <c r="L73" s="230">
        <v>0</v>
      </c>
      <c r="M73" s="230">
        <v>0</v>
      </c>
      <c r="N73" s="230">
        <v>0</v>
      </c>
      <c r="O73" s="229">
        <f t="shared" si="11"/>
        <v>12000</v>
      </c>
      <c r="P73" s="231"/>
      <c r="Q73" s="231"/>
      <c r="R73" s="231"/>
      <c r="S73" s="231"/>
      <c r="T73" s="232" t="s">
        <v>427</v>
      </c>
    </row>
    <row r="74" spans="1:20" s="19" customFormat="1" ht="29.25" customHeight="1" x14ac:dyDescent="0.2">
      <c r="A74" s="207">
        <v>68</v>
      </c>
      <c r="B74" s="223" t="s">
        <v>471</v>
      </c>
      <c r="C74" s="188" t="s">
        <v>439</v>
      </c>
      <c r="D74" s="242" t="s">
        <v>388</v>
      </c>
      <c r="E74" s="206" t="s">
        <v>388</v>
      </c>
      <c r="F74" s="188" t="s">
        <v>222</v>
      </c>
      <c r="G74" s="193">
        <v>13000</v>
      </c>
      <c r="H74" s="233">
        <v>0</v>
      </c>
      <c r="I74" s="229">
        <v>13000</v>
      </c>
      <c r="J74" s="233">
        <v>0</v>
      </c>
      <c r="K74" s="233">
        <v>0</v>
      </c>
      <c r="L74" s="233">
        <v>0</v>
      </c>
      <c r="M74" s="233">
        <v>0</v>
      </c>
      <c r="N74" s="233">
        <v>0</v>
      </c>
      <c r="O74" s="234">
        <f t="shared" si="11"/>
        <v>13000</v>
      </c>
      <c r="P74" s="231"/>
      <c r="Q74" s="231"/>
      <c r="R74" s="231"/>
      <c r="S74" s="231"/>
      <c r="T74" s="232" t="s">
        <v>427</v>
      </c>
    </row>
    <row r="75" spans="1:20" s="19" customFormat="1" ht="29.25" customHeight="1" x14ac:dyDescent="0.2">
      <c r="A75" s="207">
        <v>69</v>
      </c>
      <c r="B75" s="206" t="s">
        <v>472</v>
      </c>
      <c r="C75" s="188" t="s">
        <v>439</v>
      </c>
      <c r="D75" s="242" t="s">
        <v>388</v>
      </c>
      <c r="E75" s="206" t="s">
        <v>388</v>
      </c>
      <c r="F75" s="188" t="s">
        <v>222</v>
      </c>
      <c r="G75" s="193">
        <v>20000</v>
      </c>
      <c r="H75" s="228">
        <v>0</v>
      </c>
      <c r="I75" s="229">
        <v>20000</v>
      </c>
      <c r="J75" s="230">
        <v>0</v>
      </c>
      <c r="K75" s="230">
        <v>0</v>
      </c>
      <c r="L75" s="230">
        <v>0</v>
      </c>
      <c r="M75" s="230">
        <v>0</v>
      </c>
      <c r="N75" s="230">
        <v>0</v>
      </c>
      <c r="O75" s="229">
        <f t="shared" si="11"/>
        <v>20000</v>
      </c>
      <c r="P75" s="231"/>
      <c r="Q75" s="231"/>
      <c r="R75" s="231"/>
      <c r="S75" s="231"/>
      <c r="T75" s="232" t="s">
        <v>427</v>
      </c>
    </row>
    <row r="76" spans="1:20" s="19" customFormat="1" ht="29.25" customHeight="1" x14ac:dyDescent="0.2">
      <c r="A76" s="207">
        <v>70</v>
      </c>
      <c r="B76" s="206" t="s">
        <v>473</v>
      </c>
      <c r="C76" s="188" t="s">
        <v>439</v>
      </c>
      <c r="D76" s="242" t="s">
        <v>388</v>
      </c>
      <c r="E76" s="206" t="s">
        <v>388</v>
      </c>
      <c r="F76" s="188" t="s">
        <v>222</v>
      </c>
      <c r="G76" s="193">
        <v>20000</v>
      </c>
      <c r="H76" s="205">
        <v>0</v>
      </c>
      <c r="I76" s="235">
        <v>20000</v>
      </c>
      <c r="J76" s="194">
        <v>0</v>
      </c>
      <c r="K76" s="194">
        <v>0</v>
      </c>
      <c r="L76" s="194">
        <v>0</v>
      </c>
      <c r="M76" s="215">
        <v>1000</v>
      </c>
      <c r="N76" s="218">
        <f>+J76+K76+L76+M76</f>
        <v>1000</v>
      </c>
      <c r="O76" s="236">
        <f t="shared" si="11"/>
        <v>19000</v>
      </c>
      <c r="P76" s="187"/>
      <c r="Q76" s="187"/>
      <c r="R76" s="187"/>
      <c r="S76" s="187"/>
      <c r="T76" s="232" t="s">
        <v>427</v>
      </c>
    </row>
    <row r="77" spans="1:20" s="19" customFormat="1" ht="29.25" customHeight="1" x14ac:dyDescent="0.2">
      <c r="A77" s="207">
        <v>71</v>
      </c>
      <c r="B77" s="206" t="s">
        <v>474</v>
      </c>
      <c r="C77" s="188" t="s">
        <v>439</v>
      </c>
      <c r="D77" s="242" t="s">
        <v>388</v>
      </c>
      <c r="E77" s="206" t="s">
        <v>388</v>
      </c>
      <c r="F77" s="188" t="s">
        <v>221</v>
      </c>
      <c r="G77" s="193">
        <v>40000</v>
      </c>
      <c r="H77" s="205">
        <v>0</v>
      </c>
      <c r="I77" s="235">
        <v>40000</v>
      </c>
      <c r="J77" s="194">
        <v>0</v>
      </c>
      <c r="K77" s="194">
        <v>797.25</v>
      </c>
      <c r="L77" s="194">
        <v>0</v>
      </c>
      <c r="M77" s="194">
        <v>0</v>
      </c>
      <c r="N77" s="194">
        <f>+J77+K77+L77+M77</f>
        <v>797.25</v>
      </c>
      <c r="O77" s="236">
        <f t="shared" si="11"/>
        <v>39202.75</v>
      </c>
      <c r="P77" s="187"/>
      <c r="Q77" s="187"/>
      <c r="R77" s="187"/>
      <c r="S77" s="187"/>
      <c r="T77" s="232" t="s">
        <v>427</v>
      </c>
    </row>
    <row r="78" spans="1:20" s="19" customFormat="1" ht="29.25" customHeight="1" x14ac:dyDescent="0.2">
      <c r="A78" s="207">
        <v>72</v>
      </c>
      <c r="B78" s="206" t="s">
        <v>475</v>
      </c>
      <c r="C78" s="188" t="s">
        <v>439</v>
      </c>
      <c r="D78" s="242" t="s">
        <v>388</v>
      </c>
      <c r="E78" s="206" t="s">
        <v>388</v>
      </c>
      <c r="F78" s="188" t="s">
        <v>221</v>
      </c>
      <c r="G78" s="193">
        <v>20000</v>
      </c>
      <c r="H78" s="205">
        <v>0</v>
      </c>
      <c r="I78" s="235">
        <v>20000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236">
        <f t="shared" si="11"/>
        <v>20000</v>
      </c>
      <c r="P78" s="187"/>
      <c r="Q78" s="187"/>
      <c r="R78" s="187"/>
      <c r="S78" s="187"/>
      <c r="T78" s="232" t="s">
        <v>427</v>
      </c>
    </row>
    <row r="79" spans="1:20" s="19" customFormat="1" ht="29.25" customHeight="1" x14ac:dyDescent="0.2">
      <c r="A79" s="207">
        <v>73</v>
      </c>
      <c r="B79" s="206" t="s">
        <v>476</v>
      </c>
      <c r="C79" s="188" t="s">
        <v>439</v>
      </c>
      <c r="D79" s="242" t="s">
        <v>388</v>
      </c>
      <c r="E79" s="206" t="s">
        <v>388</v>
      </c>
      <c r="F79" s="188" t="s">
        <v>222</v>
      </c>
      <c r="G79" s="193">
        <v>10000</v>
      </c>
      <c r="H79" s="205">
        <v>0</v>
      </c>
      <c r="I79" s="235">
        <v>10000</v>
      </c>
      <c r="J79" s="194">
        <v>0</v>
      </c>
      <c r="K79" s="194">
        <v>0</v>
      </c>
      <c r="L79" s="194">
        <v>0</v>
      </c>
      <c r="M79" s="215">
        <v>1000</v>
      </c>
      <c r="N79" s="215">
        <f>+J79+K79+L79+M79</f>
        <v>1000</v>
      </c>
      <c r="O79" s="236">
        <f t="shared" si="11"/>
        <v>9000</v>
      </c>
      <c r="P79" s="187"/>
      <c r="Q79" s="187"/>
      <c r="R79" s="187"/>
      <c r="S79" s="187"/>
      <c r="T79" s="232" t="s">
        <v>427</v>
      </c>
    </row>
    <row r="80" spans="1:20" s="19" customFormat="1" ht="29.25" customHeight="1" x14ac:dyDescent="0.2">
      <c r="A80" s="207">
        <v>74</v>
      </c>
      <c r="B80" s="206" t="s">
        <v>477</v>
      </c>
      <c r="C80" s="188" t="s">
        <v>439</v>
      </c>
      <c r="D80" s="242" t="s">
        <v>388</v>
      </c>
      <c r="E80" s="206" t="s">
        <v>388</v>
      </c>
      <c r="F80" s="188" t="s">
        <v>221</v>
      </c>
      <c r="G80" s="193">
        <v>40000</v>
      </c>
      <c r="H80" s="205">
        <v>0</v>
      </c>
      <c r="I80" s="235">
        <v>40000</v>
      </c>
      <c r="J80" s="194">
        <v>0</v>
      </c>
      <c r="K80" s="194">
        <v>797.25</v>
      </c>
      <c r="L80" s="194">
        <v>0</v>
      </c>
      <c r="M80" s="194">
        <v>0</v>
      </c>
      <c r="N80" s="194">
        <f>+J80+K80+L80+M80</f>
        <v>797.25</v>
      </c>
      <c r="O80" s="236">
        <f t="shared" si="11"/>
        <v>39202.75</v>
      </c>
      <c r="P80" s="187"/>
      <c r="Q80" s="187"/>
      <c r="R80" s="187"/>
      <c r="S80" s="187"/>
      <c r="T80" s="232" t="s">
        <v>427</v>
      </c>
    </row>
    <row r="81" spans="1:20" s="19" customFormat="1" ht="29.25" customHeight="1" x14ac:dyDescent="0.2">
      <c r="A81" s="207">
        <v>75</v>
      </c>
      <c r="B81" s="206" t="s">
        <v>478</v>
      </c>
      <c r="C81" s="188" t="s">
        <v>439</v>
      </c>
      <c r="D81" s="242" t="s">
        <v>479</v>
      </c>
      <c r="E81" s="206" t="s">
        <v>388</v>
      </c>
      <c r="F81" s="188" t="s">
        <v>222</v>
      </c>
      <c r="G81" s="193">
        <v>60000</v>
      </c>
      <c r="H81" s="205">
        <v>0</v>
      </c>
      <c r="I81" s="235">
        <v>60000</v>
      </c>
      <c r="J81" s="194">
        <v>0</v>
      </c>
      <c r="K81" s="215">
        <v>4195.88</v>
      </c>
      <c r="L81" s="194">
        <v>0</v>
      </c>
      <c r="M81" s="194">
        <v>0</v>
      </c>
      <c r="N81" s="215">
        <f>+J81+K81+L81+M81</f>
        <v>4195.88</v>
      </c>
      <c r="O81" s="236">
        <f t="shared" si="11"/>
        <v>55804.12</v>
      </c>
      <c r="P81" s="187"/>
      <c r="Q81" s="187"/>
      <c r="R81" s="187"/>
      <c r="S81" s="187"/>
      <c r="T81" s="232" t="s">
        <v>427</v>
      </c>
    </row>
    <row r="82" spans="1:20" s="19" customFormat="1" ht="29.25" customHeight="1" x14ac:dyDescent="0.2">
      <c r="A82" s="207">
        <v>76</v>
      </c>
      <c r="B82" s="206" t="s">
        <v>480</v>
      </c>
      <c r="C82" s="188" t="s">
        <v>439</v>
      </c>
      <c r="D82" s="242" t="s">
        <v>388</v>
      </c>
      <c r="E82" s="206" t="s">
        <v>388</v>
      </c>
      <c r="F82" s="188" t="s">
        <v>221</v>
      </c>
      <c r="G82" s="193">
        <v>40000</v>
      </c>
      <c r="H82" s="205">
        <v>0</v>
      </c>
      <c r="I82" s="235">
        <v>40000</v>
      </c>
      <c r="J82" s="194">
        <v>0</v>
      </c>
      <c r="K82" s="194">
        <v>797.25</v>
      </c>
      <c r="L82" s="194">
        <v>0</v>
      </c>
      <c r="M82" s="194">
        <v>0</v>
      </c>
      <c r="N82" s="215">
        <f>+J82+K82+L82+M82</f>
        <v>797.25</v>
      </c>
      <c r="O82" s="236">
        <f t="shared" si="11"/>
        <v>39202.75</v>
      </c>
      <c r="P82" s="187"/>
      <c r="Q82" s="187"/>
      <c r="R82" s="187"/>
      <c r="S82" s="187"/>
      <c r="T82" s="232" t="s">
        <v>427</v>
      </c>
    </row>
    <row r="83" spans="1:20" s="19" customFormat="1" ht="29.25" customHeight="1" x14ac:dyDescent="0.2">
      <c r="A83" s="207">
        <v>77</v>
      </c>
      <c r="B83" s="206" t="s">
        <v>481</v>
      </c>
      <c r="C83" s="188" t="s">
        <v>439</v>
      </c>
      <c r="D83" s="242" t="s">
        <v>388</v>
      </c>
      <c r="E83" s="206" t="s">
        <v>388</v>
      </c>
      <c r="F83" s="188" t="s">
        <v>221</v>
      </c>
      <c r="G83" s="193">
        <v>12000</v>
      </c>
      <c r="H83" s="205">
        <v>0</v>
      </c>
      <c r="I83" s="235">
        <v>12000</v>
      </c>
      <c r="J83" s="194">
        <v>0</v>
      </c>
      <c r="K83" s="194">
        <v>0</v>
      </c>
      <c r="L83" s="194">
        <v>0</v>
      </c>
      <c r="M83" s="194">
        <v>0</v>
      </c>
      <c r="N83" s="194">
        <v>0</v>
      </c>
      <c r="O83" s="236">
        <f t="shared" si="11"/>
        <v>12000</v>
      </c>
      <c r="P83" s="187"/>
      <c r="Q83" s="187"/>
      <c r="R83" s="187"/>
      <c r="S83" s="187"/>
      <c r="T83" s="232" t="s">
        <v>427</v>
      </c>
    </row>
    <row r="84" spans="1:20" s="19" customFormat="1" ht="29.25" customHeight="1" x14ac:dyDescent="0.2">
      <c r="A84" s="207">
        <v>78</v>
      </c>
      <c r="B84" s="206" t="s">
        <v>482</v>
      </c>
      <c r="C84" s="188" t="s">
        <v>439</v>
      </c>
      <c r="D84" s="242" t="s">
        <v>388</v>
      </c>
      <c r="E84" s="206" t="s">
        <v>388</v>
      </c>
      <c r="F84" s="188" t="s">
        <v>222</v>
      </c>
      <c r="G84" s="193">
        <v>12000</v>
      </c>
      <c r="H84" s="205">
        <v>0</v>
      </c>
      <c r="I84" s="235">
        <v>12000</v>
      </c>
      <c r="J84" s="194">
        <v>0</v>
      </c>
      <c r="K84" s="194">
        <v>0</v>
      </c>
      <c r="L84" s="194">
        <v>0</v>
      </c>
      <c r="M84" s="215">
        <v>1000</v>
      </c>
      <c r="N84" s="215">
        <v>1000</v>
      </c>
      <c r="O84" s="236">
        <f t="shared" si="11"/>
        <v>11000</v>
      </c>
      <c r="P84" s="187"/>
      <c r="Q84" s="187"/>
      <c r="R84" s="187"/>
      <c r="S84" s="187"/>
      <c r="T84" s="232" t="s">
        <v>427</v>
      </c>
    </row>
    <row r="85" spans="1:20" s="19" customFormat="1" ht="29.25" customHeight="1" x14ac:dyDescent="0.2">
      <c r="A85" s="207">
        <v>79</v>
      </c>
      <c r="B85" s="206" t="s">
        <v>483</v>
      </c>
      <c r="C85" s="188" t="s">
        <v>439</v>
      </c>
      <c r="D85" s="242" t="s">
        <v>388</v>
      </c>
      <c r="E85" s="206" t="s">
        <v>388</v>
      </c>
      <c r="F85" s="188" t="s">
        <v>222</v>
      </c>
      <c r="G85" s="193">
        <v>10000</v>
      </c>
      <c r="H85" s="205">
        <v>0</v>
      </c>
      <c r="I85" s="235">
        <v>10000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236">
        <f t="shared" si="11"/>
        <v>10000</v>
      </c>
      <c r="P85" s="187"/>
      <c r="Q85" s="187"/>
      <c r="R85" s="187"/>
      <c r="S85" s="187"/>
      <c r="T85" s="232" t="s">
        <v>427</v>
      </c>
    </row>
    <row r="86" spans="1:20" s="19" customFormat="1" ht="29.25" customHeight="1" x14ac:dyDescent="0.2">
      <c r="A86" s="207">
        <v>80</v>
      </c>
      <c r="B86" s="187" t="s">
        <v>485</v>
      </c>
      <c r="C86" s="188" t="s">
        <v>439</v>
      </c>
      <c r="D86" s="242" t="s">
        <v>388</v>
      </c>
      <c r="E86" s="206" t="s">
        <v>388</v>
      </c>
      <c r="F86" s="187" t="s">
        <v>222</v>
      </c>
      <c r="G86" s="237">
        <v>23000</v>
      </c>
      <c r="H86" s="187">
        <v>0</v>
      </c>
      <c r="I86" s="237">
        <v>23000</v>
      </c>
      <c r="J86" s="223">
        <v>0</v>
      </c>
      <c r="K86" s="223">
        <v>0</v>
      </c>
      <c r="L86" s="223">
        <v>0</v>
      </c>
      <c r="M86" s="223">
        <v>0</v>
      </c>
      <c r="N86" s="223">
        <v>0</v>
      </c>
      <c r="O86" s="237">
        <f t="shared" si="11"/>
        <v>23000</v>
      </c>
      <c r="P86" s="238"/>
      <c r="Q86" s="238"/>
      <c r="R86" s="238"/>
      <c r="S86" s="238"/>
      <c r="T86" s="232" t="s">
        <v>427</v>
      </c>
    </row>
    <row r="87" spans="1:20" s="19" customFormat="1" ht="29.25" customHeight="1" x14ac:dyDescent="0.2">
      <c r="A87" s="207">
        <v>81</v>
      </c>
      <c r="B87" s="206" t="s">
        <v>487</v>
      </c>
      <c r="C87" s="188" t="s">
        <v>439</v>
      </c>
      <c r="D87" s="242" t="s">
        <v>388</v>
      </c>
      <c r="E87" s="206" t="s">
        <v>388</v>
      </c>
      <c r="F87" s="188" t="s">
        <v>222</v>
      </c>
      <c r="G87" s="193">
        <v>16000</v>
      </c>
      <c r="H87" s="205">
        <v>0</v>
      </c>
      <c r="I87" s="235">
        <v>16000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236">
        <f t="shared" si="11"/>
        <v>16000</v>
      </c>
      <c r="P87" s="187"/>
      <c r="Q87" s="187"/>
      <c r="R87" s="187"/>
      <c r="S87" s="187"/>
      <c r="T87" s="202" t="s">
        <v>427</v>
      </c>
    </row>
    <row r="88" spans="1:20" s="19" customFormat="1" ht="29.25" customHeight="1" x14ac:dyDescent="0.2">
      <c r="A88" s="207">
        <v>82</v>
      </c>
      <c r="B88" s="206" t="s">
        <v>488</v>
      </c>
      <c r="C88" s="188" t="s">
        <v>439</v>
      </c>
      <c r="D88" s="242" t="s">
        <v>388</v>
      </c>
      <c r="E88" s="206" t="s">
        <v>388</v>
      </c>
      <c r="F88" s="188" t="s">
        <v>222</v>
      </c>
      <c r="G88" s="193">
        <v>16000</v>
      </c>
      <c r="H88" s="205">
        <v>0</v>
      </c>
      <c r="I88" s="235">
        <v>16000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236">
        <f t="shared" si="11"/>
        <v>16000</v>
      </c>
      <c r="P88" s="187"/>
      <c r="Q88" s="187"/>
      <c r="R88" s="187"/>
      <c r="S88" s="187"/>
      <c r="T88" s="202" t="s">
        <v>427</v>
      </c>
    </row>
    <row r="89" spans="1:20" s="19" customFormat="1" ht="29.25" customHeight="1" x14ac:dyDescent="0.2">
      <c r="A89" s="207">
        <v>83</v>
      </c>
      <c r="B89" s="206" t="s">
        <v>490</v>
      </c>
      <c r="C89" s="188" t="s">
        <v>439</v>
      </c>
      <c r="D89" s="242" t="s">
        <v>388</v>
      </c>
      <c r="E89" s="206" t="s">
        <v>388</v>
      </c>
      <c r="F89" s="188" t="s">
        <v>222</v>
      </c>
      <c r="G89" s="193">
        <v>12000</v>
      </c>
      <c r="H89" s="205">
        <v>0</v>
      </c>
      <c r="I89" s="193">
        <v>12000</v>
      </c>
      <c r="J89" s="194">
        <v>0</v>
      </c>
      <c r="K89" s="194">
        <v>0</v>
      </c>
      <c r="L89" s="194">
        <v>0</v>
      </c>
      <c r="M89" s="215">
        <v>1200</v>
      </c>
      <c r="N89" s="218">
        <f>+J89+K89+L89+M89</f>
        <v>1200</v>
      </c>
      <c r="O89" s="193">
        <f t="shared" si="11"/>
        <v>10800</v>
      </c>
      <c r="P89" s="187"/>
      <c r="Q89" s="187"/>
      <c r="R89" s="187"/>
      <c r="S89" s="187"/>
      <c r="T89" s="202" t="s">
        <v>427</v>
      </c>
    </row>
    <row r="90" spans="1:20" s="19" customFormat="1" ht="29.25" customHeight="1" x14ac:dyDescent="0.2">
      <c r="A90" s="207">
        <v>84</v>
      </c>
      <c r="B90" s="206" t="s">
        <v>491</v>
      </c>
      <c r="C90" s="188" t="s">
        <v>439</v>
      </c>
      <c r="D90" s="242" t="s">
        <v>388</v>
      </c>
      <c r="E90" s="206" t="s">
        <v>388</v>
      </c>
      <c r="F90" s="188" t="s">
        <v>222</v>
      </c>
      <c r="G90" s="193">
        <v>12000</v>
      </c>
      <c r="H90" s="205">
        <v>0</v>
      </c>
      <c r="I90" s="193">
        <v>12000</v>
      </c>
      <c r="J90" s="194">
        <v>0</v>
      </c>
      <c r="K90" s="194">
        <v>0</v>
      </c>
      <c r="L90" s="194">
        <v>0</v>
      </c>
      <c r="M90" s="194">
        <v>0</v>
      </c>
      <c r="N90" s="194">
        <v>0</v>
      </c>
      <c r="O90" s="193">
        <f t="shared" si="11"/>
        <v>12000</v>
      </c>
      <c r="P90" s="187"/>
      <c r="Q90" s="187"/>
      <c r="R90" s="187"/>
      <c r="S90" s="187"/>
      <c r="T90" s="202" t="s">
        <v>427</v>
      </c>
    </row>
    <row r="91" spans="1:20" s="19" customFormat="1" ht="29.25" customHeight="1" x14ac:dyDescent="0.2">
      <c r="A91" s="207">
        <v>85</v>
      </c>
      <c r="B91" s="206" t="s">
        <v>492</v>
      </c>
      <c r="C91" s="188" t="s">
        <v>439</v>
      </c>
      <c r="D91" s="242" t="s">
        <v>388</v>
      </c>
      <c r="E91" s="206" t="s">
        <v>388</v>
      </c>
      <c r="F91" s="188" t="s">
        <v>221</v>
      </c>
      <c r="G91" s="193">
        <v>15000</v>
      </c>
      <c r="H91" s="205">
        <v>0</v>
      </c>
      <c r="I91" s="193">
        <v>15000</v>
      </c>
      <c r="J91" s="194">
        <v>0</v>
      </c>
      <c r="K91" s="194">
        <v>0</v>
      </c>
      <c r="L91" s="194">
        <v>0</v>
      </c>
      <c r="M91" s="215">
        <v>1000</v>
      </c>
      <c r="N91" s="218">
        <f>+J91+K91+L91+M91</f>
        <v>1000</v>
      </c>
      <c r="O91" s="193">
        <f t="shared" si="11"/>
        <v>14000</v>
      </c>
      <c r="P91" s="187"/>
      <c r="Q91" s="187"/>
      <c r="R91" s="187"/>
      <c r="S91" s="187"/>
      <c r="T91" s="202" t="s">
        <v>427</v>
      </c>
    </row>
    <row r="92" spans="1:20" s="19" customFormat="1" ht="29.25" customHeight="1" x14ac:dyDescent="0.2">
      <c r="A92" s="207">
        <v>86</v>
      </c>
      <c r="B92" s="206" t="s">
        <v>495</v>
      </c>
      <c r="C92" s="188" t="s">
        <v>439</v>
      </c>
      <c r="D92" s="242" t="s">
        <v>388</v>
      </c>
      <c r="E92" s="206" t="s">
        <v>388</v>
      </c>
      <c r="F92" s="188" t="s">
        <v>222</v>
      </c>
      <c r="G92" s="193">
        <v>16000</v>
      </c>
      <c r="H92" s="205">
        <v>0</v>
      </c>
      <c r="I92" s="193">
        <v>16000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193">
        <f t="shared" si="11"/>
        <v>16000</v>
      </c>
      <c r="P92" s="187"/>
      <c r="Q92" s="187"/>
      <c r="R92" s="187"/>
      <c r="S92" s="187"/>
      <c r="T92" s="202" t="s">
        <v>427</v>
      </c>
    </row>
    <row r="93" spans="1:20" s="19" customFormat="1" ht="29.25" customHeight="1" x14ac:dyDescent="0.2">
      <c r="A93" s="207">
        <v>87</v>
      </c>
      <c r="B93" s="206" t="s">
        <v>506</v>
      </c>
      <c r="C93" s="188" t="s">
        <v>439</v>
      </c>
      <c r="D93" s="242" t="s">
        <v>388</v>
      </c>
      <c r="E93" s="206" t="s">
        <v>388</v>
      </c>
      <c r="F93" s="188" t="s">
        <v>222</v>
      </c>
      <c r="G93" s="193">
        <v>13000</v>
      </c>
      <c r="H93" s="205">
        <v>0</v>
      </c>
      <c r="I93" s="193">
        <v>13000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193">
        <f t="shared" si="11"/>
        <v>13000</v>
      </c>
      <c r="P93" s="187"/>
      <c r="Q93" s="187"/>
      <c r="R93" s="187"/>
      <c r="S93" s="187"/>
      <c r="T93" s="202" t="s">
        <v>427</v>
      </c>
    </row>
    <row r="94" spans="1:20" s="19" customFormat="1" ht="29.25" customHeight="1" x14ac:dyDescent="0.2">
      <c r="A94" s="207">
        <v>88</v>
      </c>
      <c r="B94" s="206" t="s">
        <v>489</v>
      </c>
      <c r="C94" s="188" t="s">
        <v>439</v>
      </c>
      <c r="D94" s="242" t="s">
        <v>388</v>
      </c>
      <c r="E94" s="206" t="s">
        <v>388</v>
      </c>
      <c r="F94" s="188" t="s">
        <v>221</v>
      </c>
      <c r="G94" s="193">
        <v>20000</v>
      </c>
      <c r="H94" s="205">
        <v>0</v>
      </c>
      <c r="I94" s="193">
        <v>20000</v>
      </c>
      <c r="J94" s="194">
        <v>0</v>
      </c>
      <c r="K94" s="194">
        <v>0</v>
      </c>
      <c r="L94" s="194">
        <v>0</v>
      </c>
      <c r="M94" s="194">
        <v>0</v>
      </c>
      <c r="N94" s="194">
        <v>0</v>
      </c>
      <c r="O94" s="193">
        <f t="shared" si="11"/>
        <v>20000</v>
      </c>
      <c r="P94" s="187"/>
      <c r="Q94" s="187"/>
      <c r="R94" s="187"/>
      <c r="S94" s="187"/>
      <c r="T94" s="202" t="s">
        <v>427</v>
      </c>
    </row>
    <row r="95" spans="1:20" s="19" customFormat="1" ht="29.25" customHeight="1" x14ac:dyDescent="0.2">
      <c r="A95" s="207">
        <v>89</v>
      </c>
      <c r="B95" s="206" t="s">
        <v>496</v>
      </c>
      <c r="C95" s="188" t="s">
        <v>439</v>
      </c>
      <c r="D95" s="242" t="s">
        <v>388</v>
      </c>
      <c r="E95" s="206" t="s">
        <v>388</v>
      </c>
      <c r="F95" s="188" t="s">
        <v>221</v>
      </c>
      <c r="G95" s="193">
        <v>16000</v>
      </c>
      <c r="H95" s="205">
        <v>0</v>
      </c>
      <c r="I95" s="193">
        <v>16000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193">
        <f t="shared" si="11"/>
        <v>16000</v>
      </c>
      <c r="P95" s="187"/>
      <c r="Q95" s="187"/>
      <c r="R95" s="187"/>
      <c r="S95" s="187"/>
      <c r="T95" s="202" t="s">
        <v>427</v>
      </c>
    </row>
    <row r="96" spans="1:20" s="19" customFormat="1" ht="29.25" customHeight="1" x14ac:dyDescent="0.2">
      <c r="A96" s="207">
        <v>90</v>
      </c>
      <c r="B96" s="206" t="s">
        <v>497</v>
      </c>
      <c r="C96" s="188" t="s">
        <v>439</v>
      </c>
      <c r="D96" s="242" t="s">
        <v>388</v>
      </c>
      <c r="E96" s="206" t="s">
        <v>388</v>
      </c>
      <c r="F96" s="188" t="s">
        <v>222</v>
      </c>
      <c r="G96" s="193">
        <v>24000</v>
      </c>
      <c r="H96" s="205">
        <v>0</v>
      </c>
      <c r="I96" s="193">
        <v>24000</v>
      </c>
      <c r="J96" s="194">
        <v>0</v>
      </c>
      <c r="K96" s="194">
        <v>0</v>
      </c>
      <c r="L96" s="194">
        <v>0</v>
      </c>
      <c r="M96" s="194">
        <v>0</v>
      </c>
      <c r="N96" s="194">
        <v>0</v>
      </c>
      <c r="O96" s="193">
        <f t="shared" si="11"/>
        <v>24000</v>
      </c>
      <c r="P96" s="187"/>
      <c r="Q96" s="187"/>
      <c r="R96" s="187"/>
      <c r="S96" s="187"/>
      <c r="T96" s="202" t="s">
        <v>427</v>
      </c>
    </row>
    <row r="97" spans="1:20" s="19" customFormat="1" ht="29.25" customHeight="1" x14ac:dyDescent="0.2">
      <c r="A97" s="207">
        <v>91</v>
      </c>
      <c r="B97" s="206" t="s">
        <v>498</v>
      </c>
      <c r="C97" s="188" t="s">
        <v>439</v>
      </c>
      <c r="D97" s="242" t="s">
        <v>388</v>
      </c>
      <c r="E97" s="206" t="s">
        <v>388</v>
      </c>
      <c r="F97" s="188" t="s">
        <v>222</v>
      </c>
      <c r="G97" s="193">
        <v>16000</v>
      </c>
      <c r="H97" s="205">
        <v>0</v>
      </c>
      <c r="I97" s="193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193">
        <f t="shared" si="11"/>
        <v>16000</v>
      </c>
      <c r="P97" s="187"/>
      <c r="Q97" s="187"/>
      <c r="R97" s="187"/>
      <c r="S97" s="187"/>
      <c r="T97" s="202" t="s">
        <v>427</v>
      </c>
    </row>
    <row r="98" spans="1:20" s="19" customFormat="1" ht="29.25" customHeight="1" x14ac:dyDescent="0.2">
      <c r="A98" s="207">
        <v>92</v>
      </c>
      <c r="B98" s="206" t="s">
        <v>499</v>
      </c>
      <c r="C98" s="188" t="s">
        <v>439</v>
      </c>
      <c r="D98" s="242" t="s">
        <v>388</v>
      </c>
      <c r="E98" s="206" t="s">
        <v>388</v>
      </c>
      <c r="F98" s="188" t="s">
        <v>221</v>
      </c>
      <c r="G98" s="193">
        <v>15000</v>
      </c>
      <c r="H98" s="205">
        <v>0</v>
      </c>
      <c r="I98" s="193">
        <v>15000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3">
        <f t="shared" si="11"/>
        <v>15000</v>
      </c>
      <c r="P98" s="187"/>
      <c r="Q98" s="187"/>
      <c r="R98" s="187"/>
      <c r="S98" s="187"/>
      <c r="T98" s="202" t="s">
        <v>427</v>
      </c>
    </row>
    <row r="99" spans="1:20" s="19" customFormat="1" ht="29.25" customHeight="1" x14ac:dyDescent="0.2">
      <c r="A99" s="207">
        <v>93</v>
      </c>
      <c r="B99" s="206" t="s">
        <v>500</v>
      </c>
      <c r="C99" s="188" t="s">
        <v>439</v>
      </c>
      <c r="D99" s="242" t="s">
        <v>388</v>
      </c>
      <c r="E99" s="206" t="s">
        <v>388</v>
      </c>
      <c r="F99" s="188" t="s">
        <v>222</v>
      </c>
      <c r="G99" s="193">
        <v>12000</v>
      </c>
      <c r="H99" s="205">
        <v>0</v>
      </c>
      <c r="I99" s="193">
        <v>12000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3">
        <f t="shared" si="11"/>
        <v>12000</v>
      </c>
      <c r="P99" s="187"/>
      <c r="Q99" s="187"/>
      <c r="R99" s="187"/>
      <c r="S99" s="187"/>
      <c r="T99" s="202" t="s">
        <v>427</v>
      </c>
    </row>
    <row r="100" spans="1:20" s="19" customFormat="1" ht="29.25" customHeight="1" x14ac:dyDescent="0.2">
      <c r="A100" s="207">
        <v>94</v>
      </c>
      <c r="B100" s="206" t="s">
        <v>501</v>
      </c>
      <c r="C100" s="188" t="s">
        <v>439</v>
      </c>
      <c r="D100" s="242" t="s">
        <v>388</v>
      </c>
      <c r="E100" s="206" t="s">
        <v>388</v>
      </c>
      <c r="F100" s="188" t="s">
        <v>222</v>
      </c>
      <c r="G100" s="193">
        <v>12000</v>
      </c>
      <c r="H100" s="205">
        <v>0</v>
      </c>
      <c r="I100" s="193">
        <v>12000</v>
      </c>
      <c r="J100" s="194">
        <v>0</v>
      </c>
      <c r="K100" s="194">
        <v>0</v>
      </c>
      <c r="L100" s="194">
        <v>0</v>
      </c>
      <c r="M100" s="215">
        <v>2000</v>
      </c>
      <c r="N100" s="218">
        <f>+J100+K100+L100+M100</f>
        <v>2000</v>
      </c>
      <c r="O100" s="193">
        <f t="shared" si="11"/>
        <v>10000</v>
      </c>
      <c r="P100" s="187"/>
      <c r="Q100" s="187"/>
      <c r="R100" s="187"/>
      <c r="S100" s="187"/>
      <c r="T100" s="202" t="s">
        <v>427</v>
      </c>
    </row>
    <row r="101" spans="1:20" s="19" customFormat="1" ht="29.25" customHeight="1" x14ac:dyDescent="0.2">
      <c r="A101" s="207">
        <v>95</v>
      </c>
      <c r="B101" s="206" t="s">
        <v>502</v>
      </c>
      <c r="C101" s="188" t="s">
        <v>439</v>
      </c>
      <c r="D101" s="242" t="s">
        <v>388</v>
      </c>
      <c r="E101" s="206" t="s">
        <v>388</v>
      </c>
      <c r="F101" s="188" t="s">
        <v>222</v>
      </c>
      <c r="G101" s="193">
        <v>6000</v>
      </c>
      <c r="H101" s="205">
        <v>0</v>
      </c>
      <c r="I101" s="193">
        <v>6000</v>
      </c>
      <c r="J101" s="194">
        <v>0</v>
      </c>
      <c r="K101" s="194">
        <v>0</v>
      </c>
      <c r="L101" s="194">
        <v>0</v>
      </c>
      <c r="M101" s="194">
        <v>0</v>
      </c>
      <c r="N101" s="194">
        <v>0</v>
      </c>
      <c r="O101" s="193">
        <f t="shared" si="11"/>
        <v>6000</v>
      </c>
      <c r="P101" s="187"/>
      <c r="Q101" s="187"/>
      <c r="R101" s="187"/>
      <c r="S101" s="187"/>
      <c r="T101" s="202" t="s">
        <v>427</v>
      </c>
    </row>
    <row r="102" spans="1:20" s="19" customFormat="1" ht="29.25" customHeight="1" x14ac:dyDescent="0.2">
      <c r="A102" s="207">
        <v>96</v>
      </c>
      <c r="B102" s="206" t="s">
        <v>503</v>
      </c>
      <c r="C102" s="188" t="s">
        <v>439</v>
      </c>
      <c r="D102" s="242" t="s">
        <v>388</v>
      </c>
      <c r="E102" s="206" t="s">
        <v>388</v>
      </c>
      <c r="F102" s="188" t="s">
        <v>222</v>
      </c>
      <c r="G102" s="193">
        <v>6000</v>
      </c>
      <c r="H102" s="205">
        <v>0</v>
      </c>
      <c r="I102" s="193">
        <v>6000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193">
        <f t="shared" si="11"/>
        <v>6000</v>
      </c>
      <c r="P102" s="187"/>
      <c r="Q102" s="187"/>
      <c r="R102" s="187"/>
      <c r="S102" s="187"/>
      <c r="T102" s="202" t="s">
        <v>427</v>
      </c>
    </row>
    <row r="103" spans="1:20" s="19" customFormat="1" ht="29.25" customHeight="1" x14ac:dyDescent="0.2">
      <c r="A103" s="207">
        <v>97</v>
      </c>
      <c r="B103" s="206" t="s">
        <v>504</v>
      </c>
      <c r="C103" s="188" t="s">
        <v>439</v>
      </c>
      <c r="D103" s="242" t="s">
        <v>388</v>
      </c>
      <c r="E103" s="206" t="s">
        <v>388</v>
      </c>
      <c r="F103" s="188" t="s">
        <v>222</v>
      </c>
      <c r="G103" s="193">
        <v>13000</v>
      </c>
      <c r="H103" s="205">
        <v>0</v>
      </c>
      <c r="I103" s="193">
        <v>13000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193">
        <f t="shared" ref="O103:O124" si="12">+I103-N103</f>
        <v>13000</v>
      </c>
      <c r="P103" s="187"/>
      <c r="Q103" s="187"/>
      <c r="R103" s="187"/>
      <c r="S103" s="187"/>
      <c r="T103" s="202" t="s">
        <v>427</v>
      </c>
    </row>
    <row r="104" spans="1:20" s="19" customFormat="1" ht="29.25" customHeight="1" x14ac:dyDescent="0.2">
      <c r="A104" s="207">
        <v>98</v>
      </c>
      <c r="B104" s="206" t="s">
        <v>507</v>
      </c>
      <c r="C104" s="188" t="s">
        <v>439</v>
      </c>
      <c r="D104" s="242" t="s">
        <v>388</v>
      </c>
      <c r="E104" s="206" t="s">
        <v>388</v>
      </c>
      <c r="F104" s="188" t="s">
        <v>222</v>
      </c>
      <c r="G104" s="193">
        <v>20000</v>
      </c>
      <c r="H104" s="205">
        <v>0</v>
      </c>
      <c r="I104" s="193">
        <v>20000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3">
        <f t="shared" si="12"/>
        <v>20000</v>
      </c>
      <c r="P104" s="187"/>
      <c r="Q104" s="187"/>
      <c r="R104" s="187"/>
      <c r="S104" s="187"/>
      <c r="T104" s="202" t="s">
        <v>427</v>
      </c>
    </row>
    <row r="105" spans="1:20" s="19" customFormat="1" ht="29.25" customHeight="1" x14ac:dyDescent="0.2">
      <c r="A105" s="207">
        <v>99</v>
      </c>
      <c r="B105" s="206" t="s">
        <v>509</v>
      </c>
      <c r="C105" s="188" t="s">
        <v>439</v>
      </c>
      <c r="D105" s="242" t="s">
        <v>388</v>
      </c>
      <c r="E105" s="206" t="s">
        <v>388</v>
      </c>
      <c r="F105" s="188" t="s">
        <v>222</v>
      </c>
      <c r="G105" s="193">
        <v>13000</v>
      </c>
      <c r="H105" s="205">
        <v>0</v>
      </c>
      <c r="I105" s="193">
        <v>13000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193">
        <f t="shared" si="12"/>
        <v>13000</v>
      </c>
      <c r="P105" s="187"/>
      <c r="Q105" s="187"/>
      <c r="R105" s="187"/>
      <c r="S105" s="187"/>
      <c r="T105" s="202" t="s">
        <v>427</v>
      </c>
    </row>
    <row r="106" spans="1:20" s="19" customFormat="1" ht="29.25" customHeight="1" x14ac:dyDescent="0.2">
      <c r="A106" s="207">
        <v>100</v>
      </c>
      <c r="B106" s="206" t="s">
        <v>510</v>
      </c>
      <c r="C106" s="188" t="s">
        <v>439</v>
      </c>
      <c r="D106" s="188" t="s">
        <v>388</v>
      </c>
      <c r="E106" s="206" t="s">
        <v>388</v>
      </c>
      <c r="F106" s="188" t="s">
        <v>221</v>
      </c>
      <c r="G106" s="193">
        <v>16000</v>
      </c>
      <c r="H106" s="205">
        <v>0</v>
      </c>
      <c r="I106" s="193">
        <v>16000</v>
      </c>
      <c r="J106" s="194">
        <v>0</v>
      </c>
      <c r="K106" s="194">
        <v>0</v>
      </c>
      <c r="L106" s="194">
        <v>0</v>
      </c>
      <c r="M106" s="194">
        <v>0</v>
      </c>
      <c r="N106" s="194">
        <v>0</v>
      </c>
      <c r="O106" s="193">
        <f t="shared" si="12"/>
        <v>16000</v>
      </c>
      <c r="P106" s="187"/>
      <c r="Q106" s="187"/>
      <c r="R106" s="187"/>
      <c r="S106" s="187"/>
      <c r="T106" s="202" t="s">
        <v>427</v>
      </c>
    </row>
    <row r="107" spans="1:20" s="19" customFormat="1" ht="29.25" customHeight="1" x14ac:dyDescent="0.2">
      <c r="A107" s="207">
        <v>101</v>
      </c>
      <c r="B107" s="206" t="s">
        <v>524</v>
      </c>
      <c r="C107" s="188" t="s">
        <v>439</v>
      </c>
      <c r="D107" s="188" t="s">
        <v>388</v>
      </c>
      <c r="E107" s="206" t="s">
        <v>388</v>
      </c>
      <c r="F107" s="188" t="s">
        <v>222</v>
      </c>
      <c r="G107" s="193">
        <v>12000</v>
      </c>
      <c r="H107" s="205">
        <v>0</v>
      </c>
      <c r="I107" s="193">
        <v>12000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193">
        <f t="shared" si="12"/>
        <v>12000</v>
      </c>
      <c r="P107" s="187"/>
      <c r="Q107" s="187"/>
      <c r="R107" s="187"/>
      <c r="S107" s="187"/>
      <c r="T107" s="202" t="s">
        <v>427</v>
      </c>
    </row>
    <row r="108" spans="1:20" s="19" customFormat="1" ht="29.25" customHeight="1" x14ac:dyDescent="0.2">
      <c r="A108" s="207">
        <v>102</v>
      </c>
      <c r="B108" s="206" t="s">
        <v>512</v>
      </c>
      <c r="C108" s="188" t="s">
        <v>439</v>
      </c>
      <c r="D108" s="188" t="s">
        <v>388</v>
      </c>
      <c r="E108" s="206" t="s">
        <v>388</v>
      </c>
      <c r="F108" s="188" t="s">
        <v>222</v>
      </c>
      <c r="G108" s="193">
        <v>20000</v>
      </c>
      <c r="H108" s="205">
        <v>0</v>
      </c>
      <c r="I108" s="193">
        <v>20000</v>
      </c>
      <c r="J108" s="194">
        <v>0</v>
      </c>
      <c r="K108" s="194">
        <v>0</v>
      </c>
      <c r="L108" s="194">
        <v>0</v>
      </c>
      <c r="M108" s="194">
        <v>0</v>
      </c>
      <c r="N108" s="194">
        <v>0</v>
      </c>
      <c r="O108" s="193">
        <f t="shared" si="12"/>
        <v>20000</v>
      </c>
      <c r="P108" s="187"/>
      <c r="Q108" s="187"/>
      <c r="R108" s="187"/>
      <c r="S108" s="187"/>
      <c r="T108" s="202" t="s">
        <v>427</v>
      </c>
    </row>
    <row r="109" spans="1:20" s="19" customFormat="1" ht="29.25" customHeight="1" x14ac:dyDescent="0.2">
      <c r="A109" s="207">
        <v>103</v>
      </c>
      <c r="B109" s="206" t="s">
        <v>513</v>
      </c>
      <c r="C109" s="188" t="s">
        <v>439</v>
      </c>
      <c r="D109" s="188" t="s">
        <v>388</v>
      </c>
      <c r="E109" s="206" t="s">
        <v>388</v>
      </c>
      <c r="F109" s="188" t="s">
        <v>221</v>
      </c>
      <c r="G109" s="193">
        <v>20000</v>
      </c>
      <c r="H109" s="205">
        <v>0</v>
      </c>
      <c r="I109" s="193">
        <v>20000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193">
        <f t="shared" si="12"/>
        <v>20000</v>
      </c>
      <c r="P109" s="187"/>
      <c r="Q109" s="187"/>
      <c r="R109" s="187"/>
      <c r="S109" s="187"/>
      <c r="T109" s="202" t="s">
        <v>427</v>
      </c>
    </row>
    <row r="110" spans="1:20" s="19" customFormat="1" ht="29.25" customHeight="1" x14ac:dyDescent="0.2">
      <c r="A110" s="207">
        <v>104</v>
      </c>
      <c r="B110" s="206" t="s">
        <v>515</v>
      </c>
      <c r="C110" s="188" t="s">
        <v>439</v>
      </c>
      <c r="D110" s="188" t="s">
        <v>388</v>
      </c>
      <c r="E110" s="206" t="s">
        <v>388</v>
      </c>
      <c r="F110" s="188" t="s">
        <v>222</v>
      </c>
      <c r="G110" s="193">
        <v>30000</v>
      </c>
      <c r="H110" s="205">
        <v>0</v>
      </c>
      <c r="I110" s="193">
        <v>30000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193">
        <f t="shared" si="12"/>
        <v>30000</v>
      </c>
      <c r="P110" s="187"/>
      <c r="Q110" s="187"/>
      <c r="R110" s="187"/>
      <c r="S110" s="187"/>
      <c r="T110" s="202" t="s">
        <v>427</v>
      </c>
    </row>
    <row r="111" spans="1:20" s="19" customFormat="1" ht="29.25" customHeight="1" x14ac:dyDescent="0.2">
      <c r="A111" s="207">
        <v>105</v>
      </c>
      <c r="B111" s="206" t="s">
        <v>514</v>
      </c>
      <c r="C111" s="188" t="s">
        <v>439</v>
      </c>
      <c r="D111" s="188" t="s">
        <v>388</v>
      </c>
      <c r="E111" s="206" t="s">
        <v>388</v>
      </c>
      <c r="F111" s="188" t="s">
        <v>222</v>
      </c>
      <c r="G111" s="193">
        <v>20000</v>
      </c>
      <c r="H111" s="205">
        <v>0</v>
      </c>
      <c r="I111" s="193">
        <v>20000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2"/>
        <v>20000</v>
      </c>
      <c r="P111" s="187"/>
      <c r="Q111" s="187"/>
      <c r="R111" s="187"/>
      <c r="S111" s="187"/>
      <c r="T111" s="202" t="s">
        <v>427</v>
      </c>
    </row>
    <row r="112" spans="1:20" s="19" customFormat="1" ht="29.25" customHeight="1" x14ac:dyDescent="0.2">
      <c r="A112" s="207">
        <v>106</v>
      </c>
      <c r="B112" s="206" t="s">
        <v>516</v>
      </c>
      <c r="C112" s="188" t="s">
        <v>439</v>
      </c>
      <c r="D112" s="188" t="s">
        <v>388</v>
      </c>
      <c r="E112" s="206" t="s">
        <v>388</v>
      </c>
      <c r="F112" s="188" t="s">
        <v>222</v>
      </c>
      <c r="G112" s="193">
        <v>10000</v>
      </c>
      <c r="H112" s="205">
        <v>0</v>
      </c>
      <c r="I112" s="193">
        <v>10000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2"/>
        <v>10000</v>
      </c>
      <c r="P112" s="187"/>
      <c r="Q112" s="187"/>
      <c r="R112" s="187"/>
      <c r="S112" s="187"/>
      <c r="T112" s="202" t="s">
        <v>427</v>
      </c>
    </row>
    <row r="113" spans="1:21" s="19" customFormat="1" ht="29.25" customHeight="1" x14ac:dyDescent="0.2">
      <c r="A113" s="207">
        <v>107</v>
      </c>
      <c r="B113" s="206" t="s">
        <v>517</v>
      </c>
      <c r="C113" s="188" t="s">
        <v>439</v>
      </c>
      <c r="D113" s="188" t="s">
        <v>388</v>
      </c>
      <c r="E113" s="206" t="s">
        <v>388</v>
      </c>
      <c r="F113" s="188" t="s">
        <v>222</v>
      </c>
      <c r="G113" s="193">
        <v>20000</v>
      </c>
      <c r="H113" s="205">
        <v>0</v>
      </c>
      <c r="I113" s="193">
        <v>20000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3">
        <f t="shared" si="12"/>
        <v>20000</v>
      </c>
      <c r="P113" s="187"/>
      <c r="Q113" s="187"/>
      <c r="R113" s="187"/>
      <c r="S113" s="187"/>
      <c r="T113" s="202" t="s">
        <v>427</v>
      </c>
    </row>
    <row r="114" spans="1:21" s="19" customFormat="1" ht="29.25" customHeight="1" x14ac:dyDescent="0.2">
      <c r="A114" s="207">
        <v>108</v>
      </c>
      <c r="B114" s="206" t="s">
        <v>518</v>
      </c>
      <c r="C114" s="188" t="s">
        <v>439</v>
      </c>
      <c r="D114" s="188" t="s">
        <v>388</v>
      </c>
      <c r="E114" s="206" t="s">
        <v>388</v>
      </c>
      <c r="F114" s="188" t="s">
        <v>222</v>
      </c>
      <c r="G114" s="193">
        <v>12000</v>
      </c>
      <c r="H114" s="205">
        <v>0</v>
      </c>
      <c r="I114" s="193">
        <v>12000</v>
      </c>
      <c r="J114" s="194">
        <v>0</v>
      </c>
      <c r="K114" s="194">
        <v>0</v>
      </c>
      <c r="L114" s="194">
        <v>0</v>
      </c>
      <c r="M114" s="194">
        <v>0</v>
      </c>
      <c r="N114" s="194">
        <v>0</v>
      </c>
      <c r="O114" s="193">
        <f t="shared" si="12"/>
        <v>12000</v>
      </c>
      <c r="P114" s="187"/>
      <c r="Q114" s="187"/>
      <c r="R114" s="187"/>
      <c r="S114" s="187"/>
      <c r="T114" s="202" t="s">
        <v>427</v>
      </c>
    </row>
    <row r="115" spans="1:21" s="19" customFormat="1" ht="29.25" customHeight="1" x14ac:dyDescent="0.2">
      <c r="A115" s="207">
        <v>109</v>
      </c>
      <c r="B115" s="206" t="s">
        <v>519</v>
      </c>
      <c r="C115" s="188" t="s">
        <v>439</v>
      </c>
      <c r="D115" s="188" t="s">
        <v>388</v>
      </c>
      <c r="E115" s="206" t="s">
        <v>388</v>
      </c>
      <c r="F115" s="188" t="s">
        <v>222</v>
      </c>
      <c r="G115" s="193">
        <v>22000</v>
      </c>
      <c r="H115" s="205">
        <v>0</v>
      </c>
      <c r="I115" s="193">
        <v>22000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3">
        <f t="shared" si="12"/>
        <v>22000</v>
      </c>
      <c r="P115" s="187"/>
      <c r="Q115" s="187"/>
      <c r="R115" s="187"/>
      <c r="S115" s="187"/>
      <c r="T115" s="202" t="s">
        <v>427</v>
      </c>
    </row>
    <row r="116" spans="1:21" s="19" customFormat="1" ht="29.25" customHeight="1" x14ac:dyDescent="0.2">
      <c r="A116" s="207">
        <v>110</v>
      </c>
      <c r="B116" s="206" t="s">
        <v>520</v>
      </c>
      <c r="C116" s="188" t="s">
        <v>439</v>
      </c>
      <c r="D116" s="188" t="s">
        <v>388</v>
      </c>
      <c r="E116" s="206" t="s">
        <v>388</v>
      </c>
      <c r="F116" s="188" t="s">
        <v>222</v>
      </c>
      <c r="G116" s="193">
        <v>22000</v>
      </c>
      <c r="H116" s="205">
        <v>0</v>
      </c>
      <c r="I116" s="193">
        <v>22000</v>
      </c>
      <c r="J116" s="194">
        <v>0</v>
      </c>
      <c r="K116" s="194">
        <v>0</v>
      </c>
      <c r="L116" s="194">
        <v>0</v>
      </c>
      <c r="M116" s="194">
        <v>0</v>
      </c>
      <c r="N116" s="194">
        <v>0</v>
      </c>
      <c r="O116" s="193">
        <f t="shared" si="12"/>
        <v>22000</v>
      </c>
      <c r="P116" s="187"/>
      <c r="Q116" s="187"/>
      <c r="R116" s="187"/>
      <c r="S116" s="187"/>
      <c r="T116" s="202" t="s">
        <v>427</v>
      </c>
    </row>
    <row r="117" spans="1:21" s="19" customFormat="1" ht="29.25" customHeight="1" x14ac:dyDescent="0.2">
      <c r="A117" s="207">
        <v>111</v>
      </c>
      <c r="B117" s="206" t="s">
        <v>521</v>
      </c>
      <c r="C117" s="188" t="s">
        <v>439</v>
      </c>
      <c r="D117" s="188" t="s">
        <v>388</v>
      </c>
      <c r="E117" s="206" t="s">
        <v>388</v>
      </c>
      <c r="F117" s="188" t="s">
        <v>222</v>
      </c>
      <c r="G117" s="193">
        <v>13000</v>
      </c>
      <c r="H117" s="205">
        <v>0</v>
      </c>
      <c r="I117" s="193">
        <v>13000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3">
        <f t="shared" si="12"/>
        <v>13000</v>
      </c>
      <c r="P117" s="187"/>
      <c r="Q117" s="187"/>
      <c r="R117" s="187"/>
      <c r="S117" s="187"/>
      <c r="T117" s="202" t="s">
        <v>427</v>
      </c>
    </row>
    <row r="118" spans="1:21" s="19" customFormat="1" ht="29.25" customHeight="1" x14ac:dyDescent="0.2">
      <c r="A118" s="207">
        <v>112</v>
      </c>
      <c r="B118" s="206" t="s">
        <v>522</v>
      </c>
      <c r="C118" s="188" t="s">
        <v>439</v>
      </c>
      <c r="D118" s="188" t="s">
        <v>388</v>
      </c>
      <c r="E118" s="206" t="s">
        <v>388</v>
      </c>
      <c r="F118" s="188" t="s">
        <v>222</v>
      </c>
      <c r="G118" s="193">
        <v>16000</v>
      </c>
      <c r="H118" s="205">
        <v>0</v>
      </c>
      <c r="I118" s="193">
        <v>16000</v>
      </c>
      <c r="J118" s="194">
        <v>0</v>
      </c>
      <c r="K118" s="194">
        <v>0</v>
      </c>
      <c r="L118" s="194">
        <v>0</v>
      </c>
      <c r="M118" s="194">
        <v>0</v>
      </c>
      <c r="N118" s="194">
        <v>0</v>
      </c>
      <c r="O118" s="193">
        <f t="shared" si="12"/>
        <v>16000</v>
      </c>
      <c r="P118" s="187"/>
      <c r="Q118" s="187"/>
      <c r="R118" s="187"/>
      <c r="S118" s="187"/>
      <c r="T118" s="202" t="s">
        <v>427</v>
      </c>
    </row>
    <row r="119" spans="1:21" s="19" customFormat="1" ht="29.25" customHeight="1" x14ac:dyDescent="0.2">
      <c r="A119" s="207">
        <v>113</v>
      </c>
      <c r="B119" s="206" t="s">
        <v>523</v>
      </c>
      <c r="C119" s="188" t="s">
        <v>439</v>
      </c>
      <c r="D119" s="188" t="s">
        <v>388</v>
      </c>
      <c r="E119" s="206" t="s">
        <v>388</v>
      </c>
      <c r="F119" s="188" t="s">
        <v>222</v>
      </c>
      <c r="G119" s="193">
        <v>12000</v>
      </c>
      <c r="H119" s="205">
        <v>0</v>
      </c>
      <c r="I119" s="193">
        <v>12000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3">
        <f t="shared" si="12"/>
        <v>12000</v>
      </c>
      <c r="P119" s="187"/>
      <c r="Q119" s="187"/>
      <c r="R119" s="187"/>
      <c r="S119" s="187"/>
      <c r="T119" s="202" t="s">
        <v>427</v>
      </c>
    </row>
    <row r="120" spans="1:21" s="19" customFormat="1" ht="29.25" customHeight="1" x14ac:dyDescent="0.2">
      <c r="A120" s="207">
        <v>114</v>
      </c>
      <c r="B120" s="206" t="s">
        <v>425</v>
      </c>
      <c r="C120" s="188" t="s">
        <v>438</v>
      </c>
      <c r="D120" s="188" t="s">
        <v>388</v>
      </c>
      <c r="E120" s="206" t="s">
        <v>388</v>
      </c>
      <c r="F120" s="188" t="s">
        <v>222</v>
      </c>
      <c r="G120" s="193">
        <v>12000</v>
      </c>
      <c r="H120" s="205">
        <v>0</v>
      </c>
      <c r="I120" s="193">
        <f>+G120+H120</f>
        <v>12000</v>
      </c>
      <c r="J120" s="194">
        <v>0</v>
      </c>
      <c r="K120" s="194">
        <v>0</v>
      </c>
      <c r="L120" s="194">
        <v>0</v>
      </c>
      <c r="M120" s="194">
        <v>0</v>
      </c>
      <c r="N120" s="194">
        <v>0</v>
      </c>
      <c r="O120" s="193">
        <f t="shared" si="12"/>
        <v>12000</v>
      </c>
      <c r="P120" s="187"/>
      <c r="Q120" s="187"/>
      <c r="R120" s="187"/>
      <c r="S120" s="187"/>
      <c r="T120" s="202" t="s">
        <v>427</v>
      </c>
    </row>
    <row r="121" spans="1:21" s="19" customFormat="1" ht="29.25" customHeight="1" x14ac:dyDescent="0.2">
      <c r="A121" s="207">
        <v>115</v>
      </c>
      <c r="B121" s="206" t="s">
        <v>414</v>
      </c>
      <c r="C121" s="188" t="s">
        <v>438</v>
      </c>
      <c r="D121" s="188" t="s">
        <v>388</v>
      </c>
      <c r="E121" s="206" t="s">
        <v>388</v>
      </c>
      <c r="F121" s="188" t="s">
        <v>222</v>
      </c>
      <c r="G121" s="193">
        <v>12000</v>
      </c>
      <c r="H121" s="205">
        <v>0</v>
      </c>
      <c r="I121" s="193">
        <f>+G121+H121</f>
        <v>12000</v>
      </c>
      <c r="J121" s="194">
        <v>0</v>
      </c>
      <c r="K121" s="194">
        <v>0</v>
      </c>
      <c r="L121" s="194">
        <v>0</v>
      </c>
      <c r="M121" s="194">
        <v>0</v>
      </c>
      <c r="N121" s="194">
        <v>0</v>
      </c>
      <c r="O121" s="193">
        <f t="shared" si="12"/>
        <v>12000</v>
      </c>
      <c r="P121" s="187"/>
      <c r="Q121" s="187"/>
      <c r="R121" s="187"/>
      <c r="S121" s="187"/>
      <c r="T121" s="202" t="s">
        <v>427</v>
      </c>
    </row>
    <row r="122" spans="1:21" s="15" customFormat="1" ht="29.25" customHeight="1" x14ac:dyDescent="0.2">
      <c r="A122" s="207">
        <v>116</v>
      </c>
      <c r="B122" s="206" t="s">
        <v>405</v>
      </c>
      <c r="C122" s="188" t="s">
        <v>439</v>
      </c>
      <c r="D122" s="188" t="s">
        <v>388</v>
      </c>
      <c r="E122" s="206" t="s">
        <v>388</v>
      </c>
      <c r="F122" s="188" t="s">
        <v>222</v>
      </c>
      <c r="G122" s="193">
        <v>12000</v>
      </c>
      <c r="H122" s="205">
        <v>0</v>
      </c>
      <c r="I122" s="193">
        <f t="shared" si="10"/>
        <v>12000</v>
      </c>
      <c r="J122" s="194">
        <v>0</v>
      </c>
      <c r="K122" s="194">
        <v>0</v>
      </c>
      <c r="L122" s="194">
        <v>0</v>
      </c>
      <c r="M122" s="194">
        <v>0</v>
      </c>
      <c r="N122" s="194">
        <v>0</v>
      </c>
      <c r="O122" s="193">
        <f t="shared" si="12"/>
        <v>12000</v>
      </c>
      <c r="P122" s="187"/>
      <c r="Q122" s="187"/>
      <c r="R122" s="187"/>
      <c r="S122" s="187"/>
      <c r="T122" s="202" t="s">
        <v>427</v>
      </c>
    </row>
    <row r="123" spans="1:21" s="171" customFormat="1" ht="29.25" customHeight="1" x14ac:dyDescent="0.2">
      <c r="A123" s="207">
        <v>117</v>
      </c>
      <c r="B123" s="206" t="s">
        <v>409</v>
      </c>
      <c r="C123" s="188" t="s">
        <v>439</v>
      </c>
      <c r="D123" s="188" t="s">
        <v>388</v>
      </c>
      <c r="E123" s="206" t="s">
        <v>388</v>
      </c>
      <c r="F123" s="188" t="s">
        <v>222</v>
      </c>
      <c r="G123" s="193">
        <v>10000</v>
      </c>
      <c r="H123" s="205">
        <v>0</v>
      </c>
      <c r="I123" s="193">
        <f t="shared" si="10"/>
        <v>10000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193">
        <f t="shared" si="12"/>
        <v>10000</v>
      </c>
      <c r="P123" s="187"/>
      <c r="Q123" s="187"/>
      <c r="R123" s="187"/>
      <c r="S123" s="187"/>
      <c r="T123" s="202" t="s">
        <v>427</v>
      </c>
    </row>
    <row r="124" spans="1:21" s="184" customFormat="1" ht="29.25" customHeight="1" x14ac:dyDescent="0.2">
      <c r="A124" s="207">
        <v>118</v>
      </c>
      <c r="B124" s="206" t="s">
        <v>407</v>
      </c>
      <c r="C124" s="188" t="s">
        <v>439</v>
      </c>
      <c r="D124" s="188" t="s">
        <v>388</v>
      </c>
      <c r="E124" s="206" t="s">
        <v>388</v>
      </c>
      <c r="F124" s="188" t="s">
        <v>222</v>
      </c>
      <c r="G124" s="193">
        <v>8000</v>
      </c>
      <c r="H124" s="205">
        <v>0</v>
      </c>
      <c r="I124" s="193">
        <f t="shared" si="10"/>
        <v>8000</v>
      </c>
      <c r="J124" s="194">
        <v>0</v>
      </c>
      <c r="K124" s="194">
        <v>0</v>
      </c>
      <c r="L124" s="194">
        <v>0</v>
      </c>
      <c r="M124" s="194">
        <v>0</v>
      </c>
      <c r="N124" s="194">
        <v>0</v>
      </c>
      <c r="O124" s="193">
        <f t="shared" si="12"/>
        <v>8000</v>
      </c>
      <c r="P124" s="187"/>
      <c r="Q124" s="187"/>
      <c r="R124" s="187"/>
      <c r="S124" s="187"/>
      <c r="T124" s="202" t="s">
        <v>427</v>
      </c>
    </row>
    <row r="125" spans="1:21" s="174" customFormat="1" ht="29.25" customHeight="1" x14ac:dyDescent="0.2">
      <c r="A125" s="249" t="s">
        <v>386</v>
      </c>
      <c r="B125" s="249"/>
      <c r="C125" s="172"/>
      <c r="D125" s="172"/>
      <c r="E125" s="172"/>
      <c r="F125" s="172"/>
      <c r="G125" s="173">
        <f>SUM(G7:G124)</f>
        <v>2537000</v>
      </c>
      <c r="H125" s="208">
        <v>0</v>
      </c>
      <c r="I125" s="173">
        <f>SUM(I7:I124)</f>
        <v>2537000</v>
      </c>
      <c r="J125" s="208">
        <v>0</v>
      </c>
      <c r="K125" s="173">
        <f>SUM(K7:K124)</f>
        <v>91127.250000000029</v>
      </c>
      <c r="L125" s="173"/>
      <c r="M125" s="173">
        <f>SUM(M7:M124)</f>
        <v>91306.819999999992</v>
      </c>
      <c r="N125" s="173">
        <f>SUM(N7:N124)</f>
        <v>182434.07000000004</v>
      </c>
      <c r="O125" s="173">
        <f>SUM(O7:O124)</f>
        <v>2354565.9300000002</v>
      </c>
      <c r="P125" s="190"/>
      <c r="Q125" s="190"/>
      <c r="R125" s="190"/>
      <c r="S125" s="190"/>
      <c r="T125" s="191"/>
    </row>
    <row r="126" spans="1:21" ht="10.5" customHeight="1" x14ac:dyDescent="0.2">
      <c r="A126" s="120"/>
      <c r="C126" s="195"/>
      <c r="D126" s="155"/>
      <c r="E126" s="156"/>
      <c r="F126" s="157"/>
      <c r="G126" s="158"/>
      <c r="H126" s="159"/>
      <c r="I126" s="160"/>
      <c r="J126" s="161"/>
      <c r="K126" s="189"/>
      <c r="L126" s="209"/>
      <c r="M126" s="189"/>
      <c r="N126" s="203"/>
      <c r="O126" s="122"/>
      <c r="P126" s="120"/>
      <c r="Q126" s="120"/>
      <c r="R126" s="120"/>
      <c r="S126" s="120"/>
      <c r="T126" s="181"/>
    </row>
    <row r="127" spans="1:21" ht="21.75" customHeight="1" x14ac:dyDescent="0.2">
      <c r="A127" s="147"/>
      <c r="C127" s="148"/>
      <c r="D127" s="149"/>
      <c r="E127" s="169"/>
      <c r="G127" s="210"/>
      <c r="K127" s="211"/>
      <c r="M127" s="213"/>
      <c r="N127" s="200"/>
      <c r="O127" s="200"/>
      <c r="P127" s="123"/>
      <c r="Q127" s="120"/>
      <c r="R127" s="120"/>
      <c r="S127" s="121"/>
      <c r="T127" s="181"/>
    </row>
    <row r="128" spans="1:21" s="22" customFormat="1" ht="21.75" customHeight="1" x14ac:dyDescent="0.2">
      <c r="A128" s="169"/>
      <c r="B128" s="21"/>
      <c r="C128" s="125"/>
      <c r="D128" s="124"/>
      <c r="E128" s="124"/>
      <c r="F128" s="21"/>
      <c r="G128" s="210"/>
      <c r="H128" s="153"/>
      <c r="I128" s="154"/>
      <c r="J128" s="153"/>
      <c r="K128" s="153"/>
      <c r="L128" s="153"/>
      <c r="M128" s="213"/>
      <c r="N128" s="126"/>
      <c r="O128" s="199"/>
      <c r="P128" s="121"/>
      <c r="Q128" s="120"/>
      <c r="R128" s="120"/>
      <c r="S128" s="121"/>
      <c r="T128" s="182"/>
      <c r="U128" s="180"/>
    </row>
    <row r="129" spans="1:21" s="22" customFormat="1" ht="21.75" customHeight="1" x14ac:dyDescent="0.2">
      <c r="A129" s="240"/>
      <c r="B129" s="239"/>
      <c r="C129" s="125"/>
      <c r="D129" s="124"/>
      <c r="E129" s="240"/>
      <c r="F129" s="21"/>
      <c r="G129" s="212"/>
      <c r="H129" s="153"/>
      <c r="I129" s="154"/>
      <c r="J129" s="153"/>
      <c r="K129" s="214"/>
      <c r="L129" s="153"/>
      <c r="M129" s="153"/>
      <c r="N129" s="199"/>
      <c r="O129" s="199"/>
      <c r="P129" s="121"/>
      <c r="Q129" s="120"/>
      <c r="R129" s="120"/>
      <c r="S129" s="121"/>
      <c r="T129" s="182"/>
      <c r="U129" s="180"/>
    </row>
    <row r="130" spans="1:21" s="22" customFormat="1" ht="21.75" customHeight="1" x14ac:dyDescent="0.3">
      <c r="A130" s="197" t="s">
        <v>494</v>
      </c>
      <c r="B130" s="21"/>
      <c r="C130" s="129"/>
      <c r="D130" s="130"/>
      <c r="E130" s="197" t="s">
        <v>434</v>
      </c>
      <c r="F130" s="131"/>
      <c r="G130" s="132"/>
      <c r="H130" s="129"/>
      <c r="I130" s="151"/>
      <c r="J130" s="133"/>
      <c r="K130" s="204"/>
      <c r="L130" s="134"/>
      <c r="M130" s="196"/>
      <c r="N130" s="198" t="s">
        <v>450</v>
      </c>
      <c r="O130" s="201"/>
      <c r="P130" s="134"/>
      <c r="Q130" s="135"/>
      <c r="R130" s="136"/>
      <c r="S130" s="137"/>
      <c r="T130" s="182"/>
      <c r="U130" s="180"/>
    </row>
    <row r="131" spans="1:21" s="22" customFormat="1" ht="21.75" customHeight="1" x14ac:dyDescent="0.3">
      <c r="A131" s="198" t="s">
        <v>493</v>
      </c>
      <c r="B131" s="21"/>
      <c r="C131" s="125"/>
      <c r="D131" s="124"/>
      <c r="E131" s="198" t="s">
        <v>493</v>
      </c>
      <c r="F131" s="138"/>
      <c r="G131" s="125"/>
      <c r="H131" s="139"/>
      <c r="I131" s="150"/>
      <c r="J131" s="127"/>
      <c r="K131" s="128"/>
      <c r="L131" s="121"/>
      <c r="M131" s="128"/>
      <c r="N131" s="198" t="s">
        <v>449</v>
      </c>
      <c r="O131" s="121"/>
      <c r="P131" s="121"/>
      <c r="Q131" s="120"/>
      <c r="R131" s="120"/>
      <c r="S131" s="140"/>
      <c r="T131" s="182"/>
      <c r="U131" s="180"/>
    </row>
    <row r="132" spans="1:21" s="22" customFormat="1" ht="21.75" customHeight="1" x14ac:dyDescent="0.2">
      <c r="A132" s="124"/>
      <c r="B132" s="21"/>
      <c r="C132" s="125"/>
      <c r="D132" s="125"/>
      <c r="E132" s="124"/>
      <c r="F132" s="125"/>
      <c r="G132" s="139"/>
      <c r="H132" s="125"/>
      <c r="I132" s="152"/>
      <c r="J132" s="127"/>
      <c r="K132" s="127"/>
      <c r="L132" s="121"/>
      <c r="M132" s="128"/>
      <c r="O132" s="121"/>
      <c r="P132" s="121"/>
      <c r="Q132" s="120"/>
      <c r="R132" s="120"/>
      <c r="S132" s="141"/>
      <c r="T132" s="182"/>
      <c r="U132" s="180"/>
    </row>
    <row r="133" spans="1:21" s="22" customFormat="1" ht="21.75" customHeight="1" x14ac:dyDescent="0.2">
      <c r="A133" s="124"/>
      <c r="B133" s="21"/>
      <c r="C133" s="125"/>
      <c r="D133" s="125"/>
      <c r="E133" s="124"/>
      <c r="F133" s="125"/>
      <c r="G133" s="125"/>
      <c r="H133" s="125"/>
      <c r="I133" s="152"/>
      <c r="J133" s="127"/>
      <c r="K133" s="127"/>
      <c r="L133" s="121"/>
      <c r="M133" s="128"/>
      <c r="N133" s="121"/>
      <c r="O133" s="121"/>
      <c r="P133" s="121"/>
      <c r="Q133" s="120"/>
      <c r="R133" s="120"/>
      <c r="S133" s="141"/>
      <c r="U133" s="180"/>
    </row>
    <row r="134" spans="1:21" s="22" customFormat="1" ht="21.75" customHeight="1" x14ac:dyDescent="0.2">
      <c r="A134" s="124"/>
      <c r="B134" s="21"/>
      <c r="C134" s="142"/>
      <c r="D134" s="125"/>
      <c r="E134" s="124"/>
      <c r="F134" s="125"/>
      <c r="G134" s="125"/>
      <c r="H134" s="125"/>
      <c r="I134" s="152"/>
      <c r="J134" s="127"/>
      <c r="K134" s="127"/>
      <c r="L134" s="121"/>
      <c r="M134" s="128"/>
      <c r="N134" s="121"/>
      <c r="O134" s="121"/>
      <c r="P134" s="121"/>
      <c r="Q134" s="120"/>
      <c r="R134" s="120"/>
      <c r="S134" s="141"/>
      <c r="U134" s="180"/>
    </row>
    <row r="135" spans="1:21" s="22" customFormat="1" ht="21.75" customHeight="1" x14ac:dyDescent="0.2">
      <c r="A135" s="124"/>
      <c r="B135" s="21"/>
      <c r="C135" s="143"/>
      <c r="D135" s="155"/>
      <c r="E135" s="144"/>
      <c r="F135" s="144"/>
      <c r="G135" s="144"/>
      <c r="H135" s="144"/>
      <c r="I135" s="162"/>
      <c r="J135" s="155"/>
      <c r="K135" s="161"/>
      <c r="L135" s="155"/>
      <c r="M135" s="161"/>
      <c r="N135" s="163"/>
      <c r="O135" s="155"/>
      <c r="P135" s="120"/>
      <c r="Q135" s="120"/>
      <c r="R135" s="120"/>
      <c r="S135" s="141"/>
      <c r="U135" s="180"/>
    </row>
    <row r="136" spans="1:21" s="22" customFormat="1" ht="21.75" customHeight="1" x14ac:dyDescent="0.2">
      <c r="A136" s="124"/>
      <c r="B136" s="21"/>
      <c r="C136" s="146"/>
      <c r="D136" s="155"/>
      <c r="E136" s="146"/>
      <c r="F136" s="146"/>
      <c r="G136" s="146"/>
      <c r="H136" s="146"/>
      <c r="I136" s="162"/>
      <c r="J136" s="155"/>
      <c r="K136" s="161"/>
      <c r="L136" s="155"/>
      <c r="M136" s="161"/>
      <c r="N136" s="145"/>
      <c r="O136" s="155"/>
      <c r="P136" s="120"/>
      <c r="Q136" s="120"/>
      <c r="R136" s="120"/>
      <c r="S136" s="141"/>
      <c r="U136" s="180"/>
    </row>
    <row r="137" spans="1:21" s="22" customFormat="1" ht="21.75" customHeight="1" x14ac:dyDescent="0.2">
      <c r="A137" s="124"/>
      <c r="B137" s="21"/>
      <c r="C137" s="146"/>
      <c r="D137" s="155"/>
      <c r="E137" s="146"/>
      <c r="F137" s="146"/>
      <c r="G137" s="146"/>
      <c r="H137" s="146"/>
      <c r="I137" s="162"/>
      <c r="J137" s="155"/>
      <c r="K137" s="161"/>
      <c r="L137" s="155"/>
      <c r="M137" s="161"/>
      <c r="N137" s="155"/>
      <c r="O137" s="155"/>
      <c r="P137" s="120"/>
      <c r="Q137" s="120"/>
      <c r="R137" s="121"/>
      <c r="S137" s="141"/>
      <c r="U137" s="180"/>
    </row>
    <row r="138" spans="1:21" s="22" customFormat="1" ht="21.75" customHeight="1" x14ac:dyDescent="0.2">
      <c r="A138" s="119"/>
      <c r="B138" s="153"/>
      <c r="C138" s="153"/>
      <c r="D138" s="153"/>
      <c r="E138" s="21"/>
      <c r="F138" s="21"/>
      <c r="G138" s="154"/>
      <c r="H138" s="153"/>
      <c r="I138" s="154"/>
      <c r="J138" s="153"/>
      <c r="K138" s="153"/>
      <c r="L138" s="153"/>
      <c r="M138" s="153"/>
      <c r="N138" s="153"/>
      <c r="O138" s="153"/>
      <c r="P138" s="16"/>
      <c r="U138" s="180"/>
    </row>
    <row r="139" spans="1:21" s="22" customFormat="1" ht="21.75" customHeight="1" x14ac:dyDescent="0.2">
      <c r="A139" s="119"/>
      <c r="B139" s="153"/>
      <c r="C139" s="153"/>
      <c r="D139" s="153"/>
      <c r="E139" s="21"/>
      <c r="F139" s="21"/>
      <c r="G139" s="154"/>
      <c r="H139" s="153"/>
      <c r="I139" s="154"/>
      <c r="J139" s="153"/>
      <c r="K139" s="153"/>
      <c r="L139" s="153"/>
      <c r="M139" s="153"/>
      <c r="N139" s="153"/>
      <c r="O139" s="153"/>
      <c r="P139" s="16"/>
      <c r="U139" s="180"/>
    </row>
    <row r="140" spans="1:21" s="22" customFormat="1" ht="21.75" customHeight="1" x14ac:dyDescent="0.2">
      <c r="A140" s="119"/>
      <c r="B140" s="153"/>
      <c r="C140" s="153"/>
      <c r="D140" s="153"/>
      <c r="E140" s="21"/>
      <c r="F140" s="21"/>
      <c r="G140" s="154"/>
      <c r="H140" s="153"/>
      <c r="I140" s="154"/>
      <c r="J140" s="153"/>
      <c r="K140" s="153"/>
      <c r="L140" s="153"/>
      <c r="M140" s="153"/>
      <c r="N140" s="153"/>
      <c r="O140" s="153"/>
      <c r="P140" s="16"/>
      <c r="U140" s="180"/>
    </row>
    <row r="141" spans="1:21" s="22" customFormat="1" ht="21.75" customHeight="1" x14ac:dyDescent="0.2">
      <c r="A141" s="119"/>
      <c r="B141" s="153"/>
      <c r="C141" s="153"/>
      <c r="D141" s="153"/>
      <c r="E141" s="21"/>
      <c r="F141" s="21"/>
      <c r="G141" s="154"/>
      <c r="H141" s="153"/>
      <c r="I141" s="154"/>
      <c r="J141" s="153"/>
      <c r="K141" s="153"/>
      <c r="L141" s="153"/>
      <c r="M141" s="153"/>
      <c r="N141" s="153"/>
      <c r="O141" s="153"/>
      <c r="P141" s="16"/>
      <c r="U141" s="180"/>
    </row>
    <row r="142" spans="1:21" s="22" customFormat="1" ht="21.75" customHeight="1" x14ac:dyDescent="0.2">
      <c r="A142" s="119"/>
      <c r="B142" s="153"/>
      <c r="C142" s="153"/>
      <c r="D142" s="153"/>
      <c r="E142" s="21"/>
      <c r="F142" s="21"/>
      <c r="G142" s="154"/>
      <c r="H142" s="153"/>
      <c r="I142" s="154"/>
      <c r="J142" s="153"/>
      <c r="K142" s="153"/>
      <c r="L142" s="153"/>
      <c r="M142" s="153"/>
      <c r="N142" s="153"/>
      <c r="O142" s="153"/>
      <c r="P142" s="16"/>
      <c r="U142" s="180"/>
    </row>
    <row r="143" spans="1:21" ht="21.75" customHeight="1" x14ac:dyDescent="0.2">
      <c r="A143" s="16"/>
    </row>
    <row r="144" spans="1:21" ht="21.75" customHeight="1" x14ac:dyDescent="0.2">
      <c r="A144" s="16"/>
    </row>
    <row r="145" spans="1:15" ht="21.75" customHeight="1" x14ac:dyDescent="0.2">
      <c r="A145" s="16"/>
    </row>
    <row r="146" spans="1:15" ht="21.75" customHeight="1" x14ac:dyDescent="0.2">
      <c r="A146" s="16"/>
    </row>
    <row r="147" spans="1:15" ht="21.75" customHeight="1" x14ac:dyDescent="0.2">
      <c r="A147" s="16"/>
    </row>
    <row r="148" spans="1:15" ht="21.75" customHeight="1" x14ac:dyDescent="0.2">
      <c r="A148" s="119"/>
    </row>
    <row r="149" spans="1:15" ht="21.75" customHeight="1" x14ac:dyDescent="0.2">
      <c r="A149" s="119"/>
    </row>
    <row r="150" spans="1:15" ht="21.75" customHeight="1" x14ac:dyDescent="0.2">
      <c r="A150" s="119"/>
    </row>
    <row r="157" spans="1:15" s="13" customFormat="1" ht="36" customHeight="1" x14ac:dyDescent="0.2">
      <c r="A157" s="32"/>
      <c r="B157" s="164"/>
      <c r="C157" s="164"/>
      <c r="D157" s="164"/>
      <c r="E157" s="165"/>
      <c r="F157" s="165"/>
      <c r="G157" s="166"/>
      <c r="H157" s="164"/>
      <c r="I157" s="166"/>
      <c r="J157" s="164"/>
      <c r="K157" s="164"/>
      <c r="L157" s="164"/>
      <c r="M157" s="164"/>
      <c r="N157" s="164"/>
      <c r="O157" s="164"/>
    </row>
    <row r="158" spans="1:15" s="13" customFormat="1" ht="36" customHeight="1" x14ac:dyDescent="0.2">
      <c r="A158" s="32"/>
      <c r="B158" s="164"/>
      <c r="C158" s="164"/>
      <c r="D158" s="164"/>
      <c r="E158" s="165"/>
      <c r="F158" s="165"/>
      <c r="G158" s="166"/>
      <c r="H158" s="164"/>
      <c r="I158" s="166"/>
      <c r="J158" s="164"/>
      <c r="K158" s="164"/>
      <c r="L158" s="164"/>
      <c r="M158" s="164"/>
      <c r="N158" s="164"/>
      <c r="O158" s="164"/>
    </row>
    <row r="160" spans="1:15" ht="36" customHeight="1" x14ac:dyDescent="0.2"/>
    <row r="161" spans="1:15" ht="36" customHeight="1" x14ac:dyDescent="0.2"/>
    <row r="162" spans="1:15" ht="36" customHeight="1" x14ac:dyDescent="0.2"/>
    <row r="163" spans="1:15" ht="36" customHeight="1" x14ac:dyDescent="0.2"/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  <row r="173" spans="1:15" s="25" customFormat="1" ht="36" customHeight="1" x14ac:dyDescent="0.2">
      <c r="A173" s="33"/>
      <c r="B173" s="167"/>
      <c r="C173" s="167"/>
      <c r="D173" s="167"/>
      <c r="E173" s="167"/>
      <c r="F173" s="167"/>
      <c r="G173" s="168"/>
      <c r="H173" s="167"/>
      <c r="I173" s="168"/>
      <c r="J173" s="167"/>
      <c r="K173" s="167"/>
      <c r="L173" s="167"/>
      <c r="M173" s="167"/>
      <c r="N173" s="167"/>
      <c r="O173" s="167"/>
    </row>
    <row r="174" spans="1:15" s="25" customFormat="1" ht="36" customHeight="1" x14ac:dyDescent="0.2">
      <c r="A174" s="33"/>
      <c r="B174" s="167"/>
      <c r="C174" s="167"/>
      <c r="D174" s="167"/>
      <c r="E174" s="167"/>
      <c r="F174" s="167"/>
      <c r="G174" s="168"/>
      <c r="H174" s="167"/>
      <c r="I174" s="168"/>
      <c r="J174" s="167"/>
      <c r="K174" s="167"/>
      <c r="L174" s="167"/>
      <c r="M174" s="167"/>
      <c r="N174" s="167"/>
      <c r="O174" s="167"/>
    </row>
    <row r="175" spans="1:15" s="25" customFormat="1" ht="36" customHeight="1" x14ac:dyDescent="0.2">
      <c r="A175" s="33"/>
      <c r="B175" s="167"/>
      <c r="C175" s="167"/>
      <c r="D175" s="167"/>
      <c r="E175" s="167"/>
      <c r="F175" s="167"/>
      <c r="G175" s="168"/>
      <c r="H175" s="167"/>
      <c r="I175" s="168"/>
      <c r="J175" s="167"/>
      <c r="K175" s="167"/>
      <c r="L175" s="167"/>
      <c r="M175" s="167"/>
      <c r="N175" s="167"/>
      <c r="O175" s="167"/>
    </row>
    <row r="176" spans="1:15" s="25" customFormat="1" ht="36" customHeight="1" x14ac:dyDescent="0.2">
      <c r="A176" s="33"/>
      <c r="B176" s="167"/>
      <c r="C176" s="167"/>
      <c r="D176" s="167"/>
      <c r="E176" s="167"/>
      <c r="F176" s="167"/>
      <c r="G176" s="168"/>
      <c r="H176" s="167"/>
      <c r="I176" s="168"/>
      <c r="J176" s="167"/>
      <c r="K176" s="167"/>
      <c r="L176" s="167"/>
      <c r="M176" s="167"/>
      <c r="N176" s="167"/>
      <c r="O176" s="167"/>
    </row>
    <row r="177" spans="1:15" s="25" customFormat="1" ht="36" customHeight="1" x14ac:dyDescent="0.2">
      <c r="A177" s="33"/>
      <c r="B177" s="167"/>
      <c r="C177" s="167"/>
      <c r="D177" s="167"/>
      <c r="E177" s="167"/>
      <c r="F177" s="167"/>
      <c r="G177" s="168"/>
      <c r="H177" s="167"/>
      <c r="I177" s="168"/>
      <c r="J177" s="167"/>
      <c r="K177" s="167"/>
      <c r="L177" s="167"/>
      <c r="M177" s="167"/>
      <c r="N177" s="167"/>
      <c r="O177" s="167"/>
    </row>
    <row r="178" spans="1:15" s="25" customFormat="1" ht="36" customHeight="1" x14ac:dyDescent="0.2">
      <c r="A178" s="33"/>
      <c r="B178" s="167"/>
      <c r="C178" s="167"/>
      <c r="D178" s="167"/>
      <c r="E178" s="167"/>
      <c r="F178" s="167"/>
      <c r="G178" s="168"/>
      <c r="H178" s="167"/>
      <c r="I178" s="168"/>
      <c r="J178" s="167"/>
      <c r="K178" s="167"/>
      <c r="L178" s="167"/>
      <c r="M178" s="167"/>
      <c r="N178" s="167"/>
      <c r="O178" s="167"/>
    </row>
    <row r="179" spans="1:15" s="25" customFormat="1" ht="36" customHeight="1" x14ac:dyDescent="0.2">
      <c r="A179" s="33"/>
      <c r="B179" s="167"/>
      <c r="C179" s="167"/>
      <c r="D179" s="167"/>
      <c r="E179" s="167"/>
      <c r="F179" s="167"/>
      <c r="G179" s="168"/>
      <c r="H179" s="167"/>
      <c r="I179" s="168"/>
      <c r="J179" s="167"/>
      <c r="K179" s="167"/>
      <c r="L179" s="167"/>
      <c r="M179" s="167"/>
      <c r="N179" s="167"/>
      <c r="O179" s="167"/>
    </row>
    <row r="180" spans="1:15" s="25" customFormat="1" ht="36" customHeight="1" x14ac:dyDescent="0.2">
      <c r="A180" s="33"/>
      <c r="B180" s="167"/>
      <c r="C180" s="167"/>
      <c r="D180" s="167"/>
      <c r="E180" s="167"/>
      <c r="F180" s="167"/>
      <c r="G180" s="168"/>
      <c r="H180" s="167"/>
      <c r="I180" s="168"/>
      <c r="J180" s="167"/>
      <c r="K180" s="167"/>
      <c r="L180" s="167"/>
      <c r="M180" s="167"/>
      <c r="N180" s="167"/>
      <c r="O180" s="167"/>
    </row>
    <row r="181" spans="1:15" s="25" customFormat="1" ht="36" customHeight="1" x14ac:dyDescent="0.2">
      <c r="A181" s="33"/>
      <c r="B181" s="167"/>
      <c r="C181" s="167"/>
      <c r="D181" s="167"/>
      <c r="E181" s="167"/>
      <c r="F181" s="167"/>
      <c r="G181" s="168"/>
      <c r="H181" s="167"/>
      <c r="I181" s="168"/>
      <c r="J181" s="167"/>
      <c r="K181" s="167"/>
      <c r="L181" s="167"/>
      <c r="M181" s="167"/>
      <c r="N181" s="167"/>
      <c r="O181" s="167"/>
    </row>
    <row r="182" spans="1:15" s="25" customFormat="1" ht="36" customHeight="1" x14ac:dyDescent="0.2">
      <c r="A182" s="33"/>
      <c r="B182" s="167"/>
      <c r="C182" s="167"/>
      <c r="D182" s="167"/>
      <c r="E182" s="167"/>
      <c r="F182" s="167"/>
      <c r="G182" s="168"/>
      <c r="H182" s="167"/>
      <c r="I182" s="168"/>
      <c r="J182" s="167"/>
      <c r="K182" s="167"/>
      <c r="L182" s="167"/>
      <c r="M182" s="167"/>
      <c r="N182" s="167"/>
      <c r="O182" s="167"/>
    </row>
    <row r="183" spans="1:15" s="25" customFormat="1" ht="36" customHeight="1" x14ac:dyDescent="0.2">
      <c r="A183" s="33"/>
      <c r="B183" s="167"/>
      <c r="C183" s="167"/>
      <c r="D183" s="167"/>
      <c r="E183" s="167"/>
      <c r="F183" s="167"/>
      <c r="G183" s="168"/>
      <c r="H183" s="167"/>
      <c r="I183" s="168"/>
      <c r="J183" s="167"/>
      <c r="K183" s="167"/>
      <c r="L183" s="167"/>
      <c r="M183" s="167"/>
      <c r="N183" s="167"/>
      <c r="O183" s="167"/>
    </row>
    <row r="184" spans="1:15" s="25" customFormat="1" ht="36" customHeight="1" x14ac:dyDescent="0.2">
      <c r="A184" s="33"/>
      <c r="B184" s="167"/>
      <c r="C184" s="167"/>
      <c r="D184" s="167"/>
      <c r="E184" s="167"/>
      <c r="F184" s="167"/>
      <c r="G184" s="168"/>
      <c r="H184" s="167"/>
      <c r="I184" s="168"/>
      <c r="J184" s="167"/>
      <c r="K184" s="167"/>
      <c r="L184" s="167"/>
      <c r="M184" s="167"/>
      <c r="N184" s="167"/>
      <c r="O184" s="167"/>
    </row>
  </sheetData>
  <mergeCells count="3">
    <mergeCell ref="A4:T4"/>
    <mergeCell ref="A5:T5"/>
    <mergeCell ref="A125:B125"/>
  </mergeCells>
  <phoneticPr fontId="4" type="noConversion"/>
  <conditionalFormatting sqref="C132:C133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horizontalDpi="4294967295" verticalDpi="4294967295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</row>
    <row r="10" spans="2:21" s="16" customFormat="1" ht="15.75" x14ac:dyDescent="0.25">
      <c r="B10" s="251" t="s">
        <v>56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</row>
    <row r="11" spans="2:21" s="16" customFormat="1" ht="15" x14ac:dyDescent="0.25">
      <c r="B11" s="252" t="s">
        <v>343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4" t="s">
        <v>331</v>
      </c>
      <c r="F13" s="254"/>
      <c r="G13" s="254"/>
      <c r="H13" s="254"/>
      <c r="I13" s="254"/>
      <c r="J13" s="254"/>
      <c r="K13" s="254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5" t="s">
        <v>65</v>
      </c>
      <c r="C78" s="256"/>
      <c r="D78" s="256"/>
      <c r="E78" s="256"/>
      <c r="F78" s="256"/>
      <c r="G78" s="256"/>
      <c r="H78" s="256"/>
      <c r="I78" s="257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53" t="s">
        <v>271</v>
      </c>
      <c r="H81" s="253"/>
      <c r="I81" s="253"/>
      <c r="J81" s="253"/>
      <c r="K81" s="27"/>
      <c r="L81" s="28"/>
      <c r="M81" s="27"/>
      <c r="N81" s="253" t="s">
        <v>271</v>
      </c>
      <c r="O81" s="253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53"/>
      <c r="P82" s="253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8" t="s">
        <v>273</v>
      </c>
      <c r="G84" s="258"/>
      <c r="H84" s="258"/>
      <c r="I84" s="258"/>
      <c r="J84" s="258"/>
      <c r="K84" s="258"/>
      <c r="L84" s="27"/>
      <c r="M84" s="258" t="s">
        <v>272</v>
      </c>
      <c r="N84" s="258"/>
      <c r="O84" s="258"/>
      <c r="P84" s="258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53"/>
      <c r="P87" s="253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50" t="s">
        <v>344</v>
      </c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2" t="s">
        <v>65</v>
      </c>
      <c r="C20" s="263"/>
      <c r="D20" s="263"/>
      <c r="E20" s="263"/>
      <c r="F20" s="263"/>
      <c r="G20" s="26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53"/>
      <c r="N22" s="253"/>
    </row>
    <row r="24" spans="2:16" ht="14.25" x14ac:dyDescent="0.2">
      <c r="D24" s="62" t="s">
        <v>269</v>
      </c>
      <c r="E24" s="27"/>
      <c r="F24" s="26"/>
      <c r="G24" s="27"/>
      <c r="H24" s="253" t="s">
        <v>271</v>
      </c>
      <c r="I24" s="253"/>
      <c r="J24" s="27"/>
      <c r="K24" s="27"/>
      <c r="L24" s="253" t="s">
        <v>271</v>
      </c>
      <c r="M24" s="253"/>
      <c r="N24" s="253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53" t="s">
        <v>273</v>
      </c>
      <c r="I27" s="253"/>
      <c r="J27" s="27"/>
      <c r="K27" s="27"/>
      <c r="L27" s="260" t="s">
        <v>272</v>
      </c>
      <c r="M27" s="260"/>
      <c r="N27" s="26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1" t="s">
        <v>56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</row>
    <row r="12" spans="1:16" ht="15" x14ac:dyDescent="0.25">
      <c r="A12" s="16"/>
      <c r="B12" s="252" t="s">
        <v>345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</row>
    <row r="13" spans="1:16" x14ac:dyDescent="0.2">
      <c r="A13" s="23"/>
      <c r="B13" s="265" t="s">
        <v>268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6" t="s">
        <v>65</v>
      </c>
      <c r="C28" s="267"/>
      <c r="D28" s="267"/>
      <c r="E28" s="267"/>
      <c r="F28" s="267"/>
      <c r="G28" s="268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53" t="s">
        <v>271</v>
      </c>
      <c r="G31" s="253"/>
      <c r="H31" s="16"/>
      <c r="I31" s="16"/>
      <c r="J31" s="16"/>
      <c r="K31" s="16"/>
      <c r="L31" s="253" t="s">
        <v>271</v>
      </c>
      <c r="M31" s="253"/>
      <c r="N31" s="253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4"/>
      <c r="M33" s="264"/>
      <c r="N33" s="264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8" t="s">
        <v>273</v>
      </c>
      <c r="G34" s="258"/>
      <c r="H34" s="28"/>
      <c r="I34" s="16"/>
      <c r="J34" s="16"/>
      <c r="K34" s="27"/>
      <c r="L34" s="253" t="s">
        <v>272</v>
      </c>
      <c r="M34" s="253"/>
      <c r="N34" s="253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Mayo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Mayo 2025'!Área_de_impresión</vt:lpstr>
      <vt:lpstr>BaseDeDatos</vt:lpstr>
      <vt:lpstr>'Nomina Vigilancia Mayo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2025-06-17T15:21:08Z</cp:lastPrinted>
  <dcterms:created xsi:type="dcterms:W3CDTF">2017-10-11T04:49:31Z</dcterms:created>
  <dcterms:modified xsi:type="dcterms:W3CDTF">2025-07-02T16:27:13Z</dcterms:modified>
</cp:coreProperties>
</file>