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MAYO 2025" sheetId="5" r:id="rId1"/>
  </sheets>
  <definedNames>
    <definedName name="_xlnm._FilterDatabase" localSheetId="0" hidden="1">'MT EMPLEADOS FIJOS MAYO 2025'!$L$1:$L$848</definedName>
    <definedName name="_xlnm.Print_Area" localSheetId="0">'MT EMPLEADOS FIJOS MAYO 2025'!$A$1:$T$846</definedName>
  </definedNames>
  <calcPr calcId="162913"/>
</workbook>
</file>

<file path=xl/calcChain.xml><?xml version="1.0" encoding="utf-8"?>
<calcChain xmlns="http://schemas.openxmlformats.org/spreadsheetml/2006/main">
  <c r="P253" i="5" l="1"/>
  <c r="Q253" i="5"/>
  <c r="S253" i="5" s="1"/>
  <c r="K253" i="5"/>
  <c r="L253" i="5"/>
  <c r="N253" i="5"/>
  <c r="R253" i="5"/>
  <c r="M162" i="5"/>
  <c r="J162" i="5"/>
  <c r="M35" i="5"/>
  <c r="M829" i="5" s="1"/>
  <c r="J35" i="5"/>
  <c r="K35" i="5"/>
  <c r="L35" i="5"/>
  <c r="N35" i="5"/>
  <c r="Q62" i="5"/>
  <c r="S62" i="5" s="1"/>
  <c r="P62" i="5"/>
  <c r="P78" i="5"/>
  <c r="K62" i="5"/>
  <c r="L62" i="5"/>
  <c r="N62" i="5"/>
  <c r="P196" i="5"/>
  <c r="Q196" i="5"/>
  <c r="S196" i="5" s="1"/>
  <c r="K196" i="5"/>
  <c r="L196" i="5"/>
  <c r="N196" i="5"/>
  <c r="K378" i="5"/>
  <c r="L378" i="5"/>
  <c r="N378" i="5"/>
  <c r="P378" i="5"/>
  <c r="Q378" i="5"/>
  <c r="S378" i="5" s="1"/>
  <c r="P35" i="5" l="1"/>
  <c r="Q35" i="5"/>
  <c r="S35" i="5" s="1"/>
  <c r="R35" i="5"/>
  <c r="R62" i="5"/>
  <c r="R196" i="5"/>
  <c r="R378" i="5"/>
  <c r="P575" i="5"/>
  <c r="Q575" i="5"/>
  <c r="S575" i="5" s="1"/>
  <c r="K575" i="5"/>
  <c r="L575" i="5"/>
  <c r="N575" i="5"/>
  <c r="P88" i="5"/>
  <c r="Q88" i="5"/>
  <c r="S88" i="5" s="1"/>
  <c r="K88" i="5"/>
  <c r="L88" i="5"/>
  <c r="N88" i="5"/>
  <c r="P65" i="5"/>
  <c r="Q65" i="5"/>
  <c r="S65" i="5" s="1"/>
  <c r="K65" i="5"/>
  <c r="L65" i="5"/>
  <c r="N65" i="5"/>
  <c r="P187" i="5"/>
  <c r="Q187" i="5"/>
  <c r="S187" i="5" s="1"/>
  <c r="K187" i="5"/>
  <c r="L187" i="5"/>
  <c r="N187" i="5"/>
  <c r="Q70" i="5"/>
  <c r="S70" i="5" s="1"/>
  <c r="P70" i="5"/>
  <c r="K70" i="5"/>
  <c r="L70" i="5"/>
  <c r="N70" i="5"/>
  <c r="P69" i="5"/>
  <c r="Q69" i="5"/>
  <c r="S69" i="5" s="1"/>
  <c r="K69" i="5"/>
  <c r="L69" i="5"/>
  <c r="N69" i="5"/>
  <c r="P158" i="5"/>
  <c r="Q158" i="5"/>
  <c r="S158" i="5" s="1"/>
  <c r="K158" i="5"/>
  <c r="L158" i="5"/>
  <c r="N158" i="5"/>
  <c r="P36" i="5"/>
  <c r="Q36" i="5"/>
  <c r="S36" i="5" s="1"/>
  <c r="K36" i="5"/>
  <c r="L36" i="5"/>
  <c r="N36" i="5"/>
  <c r="Q34" i="5"/>
  <c r="S34" i="5" s="1"/>
  <c r="P34" i="5"/>
  <c r="N34" i="5"/>
  <c r="L34" i="5"/>
  <c r="K34" i="5"/>
  <c r="P33" i="5"/>
  <c r="Q33" i="5"/>
  <c r="S33" i="5" s="1"/>
  <c r="K33" i="5"/>
  <c r="L33" i="5"/>
  <c r="N33" i="5"/>
  <c r="P20" i="5"/>
  <c r="Q20" i="5"/>
  <c r="S20" i="5" s="1"/>
  <c r="K20" i="5"/>
  <c r="N20" i="5"/>
  <c r="P32" i="5"/>
  <c r="Q32" i="5"/>
  <c r="S32" i="5" s="1"/>
  <c r="K32" i="5"/>
  <c r="L32" i="5"/>
  <c r="N32" i="5"/>
  <c r="Q192" i="5"/>
  <c r="S192" i="5" s="1"/>
  <c r="P192" i="5"/>
  <c r="K192" i="5"/>
  <c r="L192" i="5"/>
  <c r="N192" i="5"/>
  <c r="P157" i="5"/>
  <c r="Q157" i="5"/>
  <c r="S157" i="5" s="1"/>
  <c r="K157" i="5"/>
  <c r="L157" i="5"/>
  <c r="N157" i="5"/>
  <c r="R70" i="5" l="1"/>
  <c r="R88" i="5"/>
  <c r="R575" i="5"/>
  <c r="R187" i="5"/>
  <c r="R32" i="5"/>
  <c r="R34" i="5"/>
  <c r="R33" i="5"/>
  <c r="R65" i="5"/>
  <c r="R158" i="5"/>
  <c r="R69" i="5"/>
  <c r="R36" i="5"/>
  <c r="R20" i="5"/>
  <c r="R192" i="5"/>
  <c r="R157" i="5"/>
  <c r="P18" i="5"/>
  <c r="Q18" i="5"/>
  <c r="S18" i="5" s="1"/>
  <c r="K18" i="5"/>
  <c r="N18" i="5"/>
  <c r="P30" i="5"/>
  <c r="Q30" i="5"/>
  <c r="S30" i="5" s="1"/>
  <c r="K30" i="5"/>
  <c r="L30" i="5"/>
  <c r="N30" i="5"/>
  <c r="P29" i="5"/>
  <c r="Q29" i="5"/>
  <c r="S29" i="5" s="1"/>
  <c r="K29" i="5"/>
  <c r="L29" i="5"/>
  <c r="N29" i="5"/>
  <c r="R18" i="5" l="1"/>
  <c r="R29" i="5"/>
  <c r="R30" i="5"/>
  <c r="P22" i="5"/>
  <c r="Q22" i="5"/>
  <c r="S22" i="5" s="1"/>
  <c r="P21" i="5"/>
  <c r="Q21" i="5"/>
  <c r="S21" i="5" s="1"/>
  <c r="K22" i="5"/>
  <c r="N22" i="5"/>
  <c r="K21" i="5"/>
  <c r="N21" i="5"/>
  <c r="P14" i="5"/>
  <c r="Q14" i="5"/>
  <c r="S14" i="5" s="1"/>
  <c r="K14" i="5"/>
  <c r="R14" i="5" s="1"/>
  <c r="P702" i="5"/>
  <c r="Q702" i="5"/>
  <c r="S702" i="5" s="1"/>
  <c r="K702" i="5"/>
  <c r="L702" i="5"/>
  <c r="N702" i="5"/>
  <c r="P786" i="5"/>
  <c r="Q786" i="5"/>
  <c r="S786" i="5" s="1"/>
  <c r="K786" i="5"/>
  <c r="L786" i="5"/>
  <c r="N786" i="5"/>
  <c r="R702" i="5" l="1"/>
  <c r="R21" i="5"/>
  <c r="R22" i="5"/>
  <c r="R786" i="5"/>
  <c r="Q828" i="5"/>
  <c r="Q827" i="5"/>
  <c r="Q826" i="5"/>
  <c r="Q825" i="5"/>
  <c r="Q824" i="5"/>
  <c r="Q823" i="5"/>
  <c r="Q822" i="5"/>
  <c r="Q821" i="5"/>
  <c r="Q818" i="5"/>
  <c r="Q820" i="5"/>
  <c r="Q819" i="5"/>
  <c r="Q817" i="5"/>
  <c r="Q816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S682" i="5" s="1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59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S434" i="5" s="1"/>
  <c r="Q433" i="5"/>
  <c r="S433" i="5" s="1"/>
  <c r="Q432" i="5"/>
  <c r="S432" i="5" s="1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113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S264" i="5" s="1"/>
  <c r="Q263" i="5"/>
  <c r="Q262" i="5"/>
  <c r="Q261" i="5"/>
  <c r="Q260" i="5"/>
  <c r="Q259" i="5"/>
  <c r="Q258" i="5"/>
  <c r="Q257" i="5"/>
  <c r="Q256" i="5"/>
  <c r="Q255" i="5"/>
  <c r="Q254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5" i="5"/>
  <c r="Q194" i="5"/>
  <c r="Q193" i="5"/>
  <c r="Q191" i="5"/>
  <c r="Q190" i="5"/>
  <c r="Q189" i="5"/>
  <c r="Q188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815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68" i="5"/>
  <c r="Q67" i="5"/>
  <c r="Q66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4" i="5"/>
  <c r="Q43" i="5"/>
  <c r="Q42" i="5"/>
  <c r="Q41" i="5"/>
  <c r="Q40" i="5"/>
  <c r="Q39" i="5"/>
  <c r="Q38" i="5"/>
  <c r="Q37" i="5"/>
  <c r="Q31" i="5"/>
  <c r="Q28" i="5"/>
  <c r="Q27" i="5"/>
  <c r="Q26" i="5"/>
  <c r="Q25" i="5"/>
  <c r="Q24" i="5"/>
  <c r="Q23" i="5"/>
  <c r="Q19" i="5"/>
  <c r="Q17" i="5"/>
  <c r="Q16" i="5"/>
  <c r="Q15" i="5"/>
  <c r="Q13" i="5"/>
  <c r="Q12" i="5"/>
  <c r="Q11" i="5"/>
  <c r="Q10" i="5"/>
  <c r="Q9" i="5"/>
  <c r="Q8" i="5"/>
  <c r="P84" i="5"/>
  <c r="K84" i="5"/>
  <c r="L84" i="5"/>
  <c r="N84" i="5"/>
  <c r="P682" i="5"/>
  <c r="K682" i="5"/>
  <c r="L682" i="5"/>
  <c r="N682" i="5"/>
  <c r="P434" i="5"/>
  <c r="K434" i="5"/>
  <c r="L434" i="5"/>
  <c r="N434" i="5"/>
  <c r="P433" i="5"/>
  <c r="K433" i="5"/>
  <c r="L433" i="5"/>
  <c r="N433" i="5"/>
  <c r="P432" i="5"/>
  <c r="K432" i="5"/>
  <c r="L432" i="5"/>
  <c r="N432" i="5"/>
  <c r="P264" i="5"/>
  <c r="K264" i="5"/>
  <c r="L264" i="5"/>
  <c r="N264" i="5"/>
  <c r="R84" i="5" l="1"/>
  <c r="R682" i="5"/>
  <c r="R264" i="5"/>
  <c r="R433" i="5"/>
  <c r="R434" i="5"/>
  <c r="R432" i="5"/>
  <c r="P265" i="5"/>
  <c r="S265" i="5"/>
  <c r="K265" i="5"/>
  <c r="L265" i="5"/>
  <c r="N265" i="5"/>
  <c r="R265" i="5" l="1"/>
  <c r="P354" i="5"/>
  <c r="S354" i="5"/>
  <c r="K354" i="5"/>
  <c r="L354" i="5"/>
  <c r="N354" i="5"/>
  <c r="P27" i="5"/>
  <c r="S27" i="5"/>
  <c r="K27" i="5"/>
  <c r="L27" i="5"/>
  <c r="N27" i="5"/>
  <c r="P64" i="5"/>
  <c r="S64" i="5"/>
  <c r="K64" i="5"/>
  <c r="L64" i="5"/>
  <c r="N64" i="5"/>
  <c r="P17" i="5"/>
  <c r="S17" i="5"/>
  <c r="K17" i="5"/>
  <c r="N17" i="5"/>
  <c r="P43" i="5"/>
  <c r="S43" i="5"/>
  <c r="K43" i="5"/>
  <c r="L43" i="5"/>
  <c r="N43" i="5"/>
  <c r="R64" i="5" l="1"/>
  <c r="R27" i="5"/>
  <c r="R354" i="5"/>
  <c r="R43" i="5"/>
  <c r="R17" i="5"/>
  <c r="P302" i="5"/>
  <c r="S302" i="5"/>
  <c r="K302" i="5"/>
  <c r="L302" i="5"/>
  <c r="N302" i="5"/>
  <c r="P301" i="5"/>
  <c r="S301" i="5"/>
  <c r="K301" i="5"/>
  <c r="L301" i="5"/>
  <c r="N301" i="5"/>
  <c r="P300" i="5"/>
  <c r="S300" i="5"/>
  <c r="K300" i="5"/>
  <c r="L300" i="5"/>
  <c r="N300" i="5"/>
  <c r="R300" i="5" l="1"/>
  <c r="R301" i="5"/>
  <c r="R302" i="5"/>
  <c r="J829" i="5"/>
  <c r="I829" i="5"/>
  <c r="G829" i="5"/>
  <c r="P339" i="5"/>
  <c r="S339" i="5"/>
  <c r="K339" i="5"/>
  <c r="L339" i="5"/>
  <c r="N339" i="5"/>
  <c r="R339" i="5" l="1"/>
  <c r="P93" i="5"/>
  <c r="S93" i="5"/>
  <c r="K93" i="5"/>
  <c r="L93" i="5"/>
  <c r="N93" i="5"/>
  <c r="P241" i="5"/>
  <c r="S241" i="5"/>
  <c r="K241" i="5"/>
  <c r="L241" i="5"/>
  <c r="N241" i="5"/>
  <c r="P56" i="5"/>
  <c r="S56" i="5"/>
  <c r="K56" i="5"/>
  <c r="L56" i="5"/>
  <c r="N56" i="5"/>
  <c r="P162" i="5"/>
  <c r="S162" i="5"/>
  <c r="K162" i="5"/>
  <c r="L162" i="5"/>
  <c r="N162" i="5"/>
  <c r="P483" i="5"/>
  <c r="S483" i="5"/>
  <c r="K483" i="5"/>
  <c r="L483" i="5"/>
  <c r="N483" i="5"/>
  <c r="R241" i="5" l="1"/>
  <c r="R162" i="5"/>
  <c r="R56" i="5"/>
  <c r="R483" i="5"/>
  <c r="R93" i="5"/>
  <c r="P725" i="5"/>
  <c r="S725" i="5"/>
  <c r="K725" i="5" l="1"/>
  <c r="L725" i="5"/>
  <c r="N725" i="5"/>
  <c r="P193" i="5"/>
  <c r="S193" i="5"/>
  <c r="K193" i="5"/>
  <c r="L193" i="5"/>
  <c r="N193" i="5"/>
  <c r="R725" i="5" l="1"/>
  <c r="R193" i="5"/>
  <c r="N751" i="5"/>
  <c r="P751" i="5"/>
  <c r="S751" i="5"/>
  <c r="K751" i="5"/>
  <c r="R751" i="5" l="1"/>
  <c r="P244" i="5"/>
  <c r="S244" i="5"/>
  <c r="K244" i="5"/>
  <c r="N244" i="5"/>
  <c r="R244" i="5" l="1"/>
  <c r="P578" i="5"/>
  <c r="S578" i="5"/>
  <c r="K578" i="5"/>
  <c r="L578" i="5"/>
  <c r="N578" i="5"/>
  <c r="P642" i="5"/>
  <c r="S642" i="5"/>
  <c r="K642" i="5"/>
  <c r="L642" i="5"/>
  <c r="N642" i="5"/>
  <c r="R642" i="5" l="1"/>
  <c r="R578" i="5"/>
  <c r="P804" i="5"/>
  <c r="S804" i="5"/>
  <c r="K804" i="5"/>
  <c r="L804" i="5"/>
  <c r="N804" i="5"/>
  <c r="R804" i="5" l="1"/>
  <c r="L72" i="5"/>
  <c r="L71" i="5"/>
  <c r="L38" i="5"/>
  <c r="L26" i="5"/>
  <c r="L219" i="5"/>
  <c r="L23" i="5"/>
  <c r="L24" i="5"/>
  <c r="L25" i="5"/>
  <c r="L28" i="5"/>
  <c r="L73" i="5"/>
  <c r="L37" i="5"/>
  <c r="L220" i="5"/>
  <c r="L39" i="5"/>
  <c r="L40" i="5"/>
  <c r="L41" i="5"/>
  <c r="L42" i="5"/>
  <c r="L46" i="5"/>
  <c r="L47" i="5"/>
  <c r="L48" i="5"/>
  <c r="L49" i="5"/>
  <c r="L50" i="5"/>
  <c r="L51" i="5"/>
  <c r="L52" i="5"/>
  <c r="L53" i="5"/>
  <c r="L59" i="5"/>
  <c r="L58" i="5"/>
  <c r="L68" i="5"/>
  <c r="L67" i="5"/>
  <c r="L60" i="5"/>
  <c r="L61" i="5"/>
  <c r="L63" i="5"/>
  <c r="L31" i="5"/>
  <c r="L66" i="5"/>
  <c r="L74" i="5"/>
  <c r="L75" i="5"/>
  <c r="L76" i="5"/>
  <c r="L77" i="5"/>
  <c r="L94" i="5"/>
  <c r="L78" i="5"/>
  <c r="L79" i="5"/>
  <c r="L80" i="5"/>
  <c r="L81" i="5"/>
  <c r="L95" i="5"/>
  <c r="L82" i="5"/>
  <c r="L83" i="5"/>
  <c r="L85" i="5"/>
  <c r="L86" i="5"/>
  <c r="L87" i="5"/>
  <c r="L89" i="5"/>
  <c r="L91" i="5"/>
  <c r="L92" i="5"/>
  <c r="L96" i="5"/>
  <c r="L238" i="5"/>
  <c r="L97" i="5"/>
  <c r="L98" i="5"/>
  <c r="L99" i="5"/>
  <c r="L100" i="5"/>
  <c r="L101" i="5"/>
  <c r="L102" i="5"/>
  <c r="L103" i="5"/>
  <c r="L104" i="5"/>
  <c r="L105" i="5"/>
  <c r="L107" i="5"/>
  <c r="L108" i="5"/>
  <c r="L109" i="5"/>
  <c r="L110" i="5"/>
  <c r="L111" i="5"/>
  <c r="L130" i="5"/>
  <c r="L131" i="5"/>
  <c r="L815" i="5"/>
  <c r="L127" i="5"/>
  <c r="L128" i="5"/>
  <c r="L132" i="5"/>
  <c r="L129" i="5"/>
  <c r="L124" i="5"/>
  <c r="L125" i="5"/>
  <c r="L114" i="5"/>
  <c r="L116" i="5"/>
  <c r="L117" i="5"/>
  <c r="L118" i="5"/>
  <c r="L119" i="5"/>
  <c r="L120" i="5"/>
  <c r="L126" i="5"/>
  <c r="L159" i="5"/>
  <c r="L112" i="5"/>
  <c r="L137" i="5"/>
  <c r="L138" i="5"/>
  <c r="L121" i="5"/>
  <c r="L115" i="5"/>
  <c r="L122" i="5"/>
  <c r="L123" i="5"/>
  <c r="L135" i="5"/>
  <c r="L133" i="5"/>
  <c r="L134" i="5"/>
  <c r="L139" i="5"/>
  <c r="L140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5" i="5"/>
  <c r="L156" i="5"/>
  <c r="L161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60" i="5"/>
  <c r="L188" i="5"/>
  <c r="L189" i="5"/>
  <c r="L190" i="5"/>
  <c r="L191" i="5"/>
  <c r="L194" i="5"/>
  <c r="L195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59" i="5"/>
  <c r="L211" i="5"/>
  <c r="L212" i="5"/>
  <c r="L213" i="5"/>
  <c r="L214" i="5"/>
  <c r="L215" i="5"/>
  <c r="L216" i="5"/>
  <c r="L217" i="5"/>
  <c r="L218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45" i="5"/>
  <c r="L247" i="5"/>
  <c r="L234" i="5"/>
  <c r="L240" i="5"/>
  <c r="L246" i="5"/>
  <c r="L235" i="5"/>
  <c r="L237" i="5"/>
  <c r="L242" i="5"/>
  <c r="L239" i="5"/>
  <c r="L248" i="5"/>
  <c r="L250" i="5"/>
  <c r="L251" i="5"/>
  <c r="L252" i="5"/>
  <c r="L254" i="5"/>
  <c r="L255" i="5"/>
  <c r="L256" i="5"/>
  <c r="L257" i="5"/>
  <c r="L258" i="5"/>
  <c r="L260" i="5"/>
  <c r="L261" i="5"/>
  <c r="L263" i="5"/>
  <c r="L90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8" i="5"/>
  <c r="L299" i="5"/>
  <c r="L243" i="5"/>
  <c r="L303" i="5"/>
  <c r="L304" i="5"/>
  <c r="L305" i="5"/>
  <c r="L306" i="5"/>
  <c r="L307" i="5"/>
  <c r="L308" i="5"/>
  <c r="L309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113" i="5"/>
  <c r="L338" i="5"/>
  <c r="L342" i="5"/>
  <c r="L344" i="5"/>
  <c r="L345" i="5"/>
  <c r="L346" i="5"/>
  <c r="L347" i="5"/>
  <c r="L348" i="5"/>
  <c r="L349" i="5"/>
  <c r="L350" i="5"/>
  <c r="L351" i="5"/>
  <c r="L352" i="5"/>
  <c r="L353" i="5"/>
  <c r="L355" i="5"/>
  <c r="L343" i="5"/>
  <c r="L356" i="5"/>
  <c r="L358" i="5"/>
  <c r="L359" i="5"/>
  <c r="L360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9" i="5"/>
  <c r="L381" i="5"/>
  <c r="L382" i="5"/>
  <c r="L383" i="5"/>
  <c r="L384" i="5"/>
  <c r="L385" i="5"/>
  <c r="L387" i="5"/>
  <c r="L388" i="5"/>
  <c r="L389" i="5"/>
  <c r="L390" i="5"/>
  <c r="L391" i="5"/>
  <c r="L392" i="5"/>
  <c r="L393" i="5"/>
  <c r="L394" i="5"/>
  <c r="L396" i="5"/>
  <c r="L397" i="5"/>
  <c r="L399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30" i="5"/>
  <c r="L435" i="5"/>
  <c r="L436" i="5"/>
  <c r="L398" i="5"/>
  <c r="L437" i="5"/>
  <c r="L431" i="5"/>
  <c r="L417" i="5"/>
  <c r="L429" i="5"/>
  <c r="L418" i="5"/>
  <c r="L419" i="5"/>
  <c r="L420" i="5"/>
  <c r="L421" i="5"/>
  <c r="L422" i="5"/>
  <c r="L423" i="5"/>
  <c r="L424" i="5"/>
  <c r="L425" i="5"/>
  <c r="L426" i="5"/>
  <c r="L427" i="5"/>
  <c r="L42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59" i="5"/>
  <c r="L474" i="5"/>
  <c r="L475" i="5"/>
  <c r="L476" i="5"/>
  <c r="L477" i="5"/>
  <c r="L478" i="5"/>
  <c r="L479" i="5"/>
  <c r="L480" i="5"/>
  <c r="L486" i="5"/>
  <c r="L484" i="5"/>
  <c r="L485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136" i="5"/>
  <c r="L507" i="5"/>
  <c r="L508" i="5"/>
  <c r="L509" i="5"/>
  <c r="L510" i="5"/>
  <c r="L511" i="5"/>
  <c r="L512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8" i="5"/>
  <c r="L549" i="5"/>
  <c r="L550" i="5"/>
  <c r="L551" i="5"/>
  <c r="L552" i="5"/>
  <c r="L553" i="5"/>
  <c r="L554" i="5"/>
  <c r="L555" i="5"/>
  <c r="L557" i="5"/>
  <c r="L558" i="5"/>
  <c r="L559" i="5"/>
  <c r="L560" i="5"/>
  <c r="L561" i="5"/>
  <c r="L562" i="5"/>
  <c r="L564" i="5"/>
  <c r="L565" i="5"/>
  <c r="L566" i="5"/>
  <c r="L567" i="5"/>
  <c r="L568" i="5"/>
  <c r="L569" i="5"/>
  <c r="L571" i="5"/>
  <c r="L572" i="5"/>
  <c r="L573" i="5"/>
  <c r="L574" i="5"/>
  <c r="L576" i="5"/>
  <c r="L577" i="5"/>
  <c r="L579" i="5"/>
  <c r="L580" i="5"/>
  <c r="L582" i="5"/>
  <c r="L583" i="5"/>
  <c r="L584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3" i="5"/>
  <c r="L614" i="5"/>
  <c r="L616" i="5"/>
  <c r="L617" i="5"/>
  <c r="L619" i="5"/>
  <c r="L620" i="5"/>
  <c r="L621" i="5"/>
  <c r="L622" i="5"/>
  <c r="L623" i="5"/>
  <c r="L624" i="5"/>
  <c r="L625" i="5"/>
  <c r="L626" i="5"/>
  <c r="L628" i="5"/>
  <c r="L629" i="5"/>
  <c r="L630" i="5"/>
  <c r="L631" i="5"/>
  <c r="L633" i="5"/>
  <c r="L634" i="5"/>
  <c r="L635" i="5"/>
  <c r="L636" i="5"/>
  <c r="L638" i="5"/>
  <c r="L639" i="5"/>
  <c r="L640" i="5"/>
  <c r="L641" i="5"/>
  <c r="L643" i="5"/>
  <c r="L644" i="5"/>
  <c r="L646" i="5"/>
  <c r="L647" i="5"/>
  <c r="L648" i="5"/>
  <c r="L649" i="5"/>
  <c r="L650" i="5"/>
  <c r="L651" i="5"/>
  <c r="L652" i="5"/>
  <c r="L654" i="5"/>
  <c r="L655" i="5"/>
  <c r="L656" i="5"/>
  <c r="L657" i="5"/>
  <c r="L658" i="5"/>
  <c r="L659" i="5"/>
  <c r="L660" i="5"/>
  <c r="L662" i="5"/>
  <c r="L663" i="5"/>
  <c r="L664" i="5"/>
  <c r="L665" i="5"/>
  <c r="L666" i="5"/>
  <c r="L667" i="5"/>
  <c r="L668" i="5"/>
  <c r="L669" i="5"/>
  <c r="L670" i="5"/>
  <c r="L671" i="5"/>
  <c r="L672" i="5"/>
  <c r="L674" i="5"/>
  <c r="L675" i="5"/>
  <c r="L676" i="5"/>
  <c r="L677" i="5"/>
  <c r="L678" i="5"/>
  <c r="L679" i="5"/>
  <c r="L680" i="5"/>
  <c r="L681" i="5"/>
  <c r="L683" i="5"/>
  <c r="L684" i="5"/>
  <c r="L686" i="5"/>
  <c r="L687" i="5"/>
  <c r="L688" i="5"/>
  <c r="L689" i="5"/>
  <c r="L690" i="5"/>
  <c r="L691" i="5"/>
  <c r="L692" i="5"/>
  <c r="L694" i="5"/>
  <c r="L695" i="5"/>
  <c r="L696" i="5"/>
  <c r="L697" i="5"/>
  <c r="L698" i="5"/>
  <c r="L699" i="5"/>
  <c r="L700" i="5"/>
  <c r="L701" i="5"/>
  <c r="L704" i="5"/>
  <c r="L705" i="5"/>
  <c r="L706" i="5"/>
  <c r="L707" i="5"/>
  <c r="L708" i="5"/>
  <c r="L709" i="5"/>
  <c r="L710" i="5"/>
  <c r="L712" i="5"/>
  <c r="L713" i="5"/>
  <c r="L714" i="5"/>
  <c r="L715" i="5"/>
  <c r="L717" i="5"/>
  <c r="L718" i="5"/>
  <c r="L720" i="5"/>
  <c r="L721" i="5"/>
  <c r="L722" i="5"/>
  <c r="L723" i="5"/>
  <c r="L724" i="5"/>
  <c r="L727" i="5"/>
  <c r="L728" i="5"/>
  <c r="L729" i="5"/>
  <c r="L730" i="5"/>
  <c r="L731" i="5"/>
  <c r="L733" i="5"/>
  <c r="L734" i="5"/>
  <c r="L736" i="5"/>
  <c r="L737" i="5"/>
  <c r="L738" i="5"/>
  <c r="L739" i="5"/>
  <c r="L740" i="5"/>
  <c r="L741" i="5"/>
  <c r="L742" i="5"/>
  <c r="L743" i="5"/>
  <c r="L744" i="5"/>
  <c r="L746" i="5"/>
  <c r="L747" i="5"/>
  <c r="L748" i="5"/>
  <c r="L749" i="5"/>
  <c r="L750" i="5"/>
  <c r="L753" i="5"/>
  <c r="L754" i="5"/>
  <c r="L755" i="5"/>
  <c r="L756" i="5"/>
  <c r="L757" i="5"/>
  <c r="L758" i="5"/>
  <c r="L759" i="5"/>
  <c r="L760" i="5"/>
  <c r="L761" i="5"/>
  <c r="L762" i="5"/>
  <c r="L764" i="5"/>
  <c r="L765" i="5"/>
  <c r="L766" i="5"/>
  <c r="L767" i="5"/>
  <c r="L768" i="5"/>
  <c r="L769" i="5"/>
  <c r="L770" i="5"/>
  <c r="L771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7" i="5"/>
  <c r="L789" i="5"/>
  <c r="L790" i="5"/>
  <c r="L791" i="5"/>
  <c r="L792" i="5"/>
  <c r="L793" i="5"/>
  <c r="L794" i="5"/>
  <c r="L796" i="5"/>
  <c r="L797" i="5"/>
  <c r="L798" i="5"/>
  <c r="L799" i="5"/>
  <c r="L800" i="5"/>
  <c r="L802" i="5"/>
  <c r="L803" i="5"/>
  <c r="L805" i="5"/>
  <c r="L806" i="5"/>
  <c r="L808" i="5"/>
  <c r="L809" i="5"/>
  <c r="L810" i="5"/>
  <c r="L811" i="5"/>
  <c r="L812" i="5"/>
  <c r="L813" i="5"/>
  <c r="L814" i="5"/>
  <c r="L816" i="5"/>
  <c r="L817" i="5"/>
  <c r="L819" i="5"/>
  <c r="L820" i="5"/>
  <c r="L818" i="5"/>
  <c r="L822" i="5"/>
  <c r="L824" i="5"/>
  <c r="L825" i="5"/>
  <c r="L826" i="5"/>
  <c r="L827" i="5"/>
  <c r="L828" i="5"/>
  <c r="H45" i="5" l="1"/>
  <c r="H829" i="5" s="1"/>
  <c r="Q45" i="5" l="1"/>
  <c r="P670" i="5"/>
  <c r="S670" i="5"/>
  <c r="K670" i="5"/>
  <c r="N670" i="5"/>
  <c r="R670" i="5" l="1"/>
  <c r="P222" i="5"/>
  <c r="S222" i="5"/>
  <c r="K222" i="5"/>
  <c r="N222" i="5"/>
  <c r="P160" i="5"/>
  <c r="S160" i="5"/>
  <c r="K160" i="5"/>
  <c r="N160" i="5"/>
  <c r="P218" i="5"/>
  <c r="S218" i="5"/>
  <c r="K218" i="5"/>
  <c r="N218" i="5"/>
  <c r="P217" i="5"/>
  <c r="S217" i="5"/>
  <c r="K217" i="5"/>
  <c r="N217" i="5"/>
  <c r="R217" i="5" l="1"/>
  <c r="R218" i="5"/>
  <c r="R160" i="5"/>
  <c r="R222" i="5"/>
  <c r="P560" i="5"/>
  <c r="S560" i="5"/>
  <c r="K560" i="5"/>
  <c r="N560" i="5"/>
  <c r="P687" i="5"/>
  <c r="S687" i="5"/>
  <c r="K687" i="5"/>
  <c r="N687" i="5"/>
  <c r="R687" i="5" l="1"/>
  <c r="R560" i="5"/>
  <c r="S206" i="5"/>
  <c r="P206" i="5"/>
  <c r="K206" i="5"/>
  <c r="N206" i="5"/>
  <c r="R206" i="5" l="1"/>
  <c r="P42" i="5"/>
  <c r="S42" i="5"/>
  <c r="K42" i="5"/>
  <c r="N42" i="5"/>
  <c r="P186" i="5"/>
  <c r="S186" i="5"/>
  <c r="K186" i="5"/>
  <c r="N186" i="5"/>
  <c r="P332" i="5"/>
  <c r="S332" i="5"/>
  <c r="K332" i="5"/>
  <c r="N332" i="5"/>
  <c r="R332" i="5" l="1"/>
  <c r="R186" i="5"/>
  <c r="R42" i="5"/>
  <c r="S185" i="5"/>
  <c r="P185" i="5"/>
  <c r="K185" i="5"/>
  <c r="N185" i="5"/>
  <c r="S216" i="5"/>
  <c r="P216" i="5"/>
  <c r="K216" i="5"/>
  <c r="N216" i="5"/>
  <c r="S215" i="5"/>
  <c r="P215" i="5"/>
  <c r="K215" i="5"/>
  <c r="N215" i="5"/>
  <c r="P120" i="5"/>
  <c r="S120" i="5"/>
  <c r="K120" i="5"/>
  <c r="N120" i="5"/>
  <c r="S214" i="5"/>
  <c r="P214" i="5"/>
  <c r="K214" i="5"/>
  <c r="N214" i="5"/>
  <c r="P213" i="5"/>
  <c r="S213" i="5"/>
  <c r="K213" i="5"/>
  <c r="N213" i="5"/>
  <c r="R120" i="5" l="1"/>
  <c r="R215" i="5"/>
  <c r="R216" i="5"/>
  <c r="R213" i="5"/>
  <c r="R185" i="5"/>
  <c r="R214" i="5"/>
  <c r="P16" i="5"/>
  <c r="S16" i="5"/>
  <c r="K16" i="5"/>
  <c r="N16" i="5"/>
  <c r="R16" i="5" l="1"/>
  <c r="P699" i="5"/>
  <c r="S699" i="5"/>
  <c r="K699" i="5"/>
  <c r="N699" i="5"/>
  <c r="R699" i="5" l="1"/>
  <c r="S151" i="5" l="1"/>
  <c r="P151" i="5"/>
  <c r="N151" i="5"/>
  <c r="K151" i="5"/>
  <c r="P257" i="5"/>
  <c r="S257" i="5"/>
  <c r="K257" i="5"/>
  <c r="N257" i="5"/>
  <c r="R151" i="5" l="1"/>
  <c r="R257" i="5"/>
  <c r="P778" i="5"/>
  <c r="S778" i="5"/>
  <c r="K778" i="5"/>
  <c r="N778" i="5"/>
  <c r="P331" i="5"/>
  <c r="S331" i="5"/>
  <c r="K331" i="5"/>
  <c r="N331" i="5"/>
  <c r="P787" i="5"/>
  <c r="S787" i="5"/>
  <c r="K787" i="5"/>
  <c r="N787" i="5"/>
  <c r="P636" i="5"/>
  <c r="P635" i="5"/>
  <c r="S636" i="5"/>
  <c r="K636" i="5"/>
  <c r="N636" i="5"/>
  <c r="P650" i="5"/>
  <c r="S650" i="5"/>
  <c r="K650" i="5"/>
  <c r="N650" i="5"/>
  <c r="P562" i="5"/>
  <c r="S562" i="5"/>
  <c r="K562" i="5"/>
  <c r="N562" i="5"/>
  <c r="R562" i="5" l="1"/>
  <c r="R778" i="5"/>
  <c r="R650" i="5"/>
  <c r="R636" i="5"/>
  <c r="R787" i="5"/>
  <c r="R331" i="5"/>
  <c r="S718" i="5"/>
  <c r="P718" i="5"/>
  <c r="K718" i="5"/>
  <c r="N718" i="5"/>
  <c r="R718" i="5" l="1"/>
  <c r="S167" i="5"/>
  <c r="P167" i="5"/>
  <c r="K167" i="5"/>
  <c r="N167" i="5"/>
  <c r="S123" i="5"/>
  <c r="P123" i="5"/>
  <c r="K123" i="5"/>
  <c r="N123" i="5"/>
  <c r="R123" i="5" l="1"/>
  <c r="R167" i="5"/>
  <c r="P327" i="5"/>
  <c r="S327" i="5"/>
  <c r="K327" i="5"/>
  <c r="N327" i="5"/>
  <c r="R327" i="5" l="1"/>
  <c r="P51" i="5"/>
  <c r="S51" i="5"/>
  <c r="K51" i="5"/>
  <c r="N51" i="5"/>
  <c r="R51" i="5" l="1"/>
  <c r="S355" i="5"/>
  <c r="P355" i="5"/>
  <c r="N355" i="5"/>
  <c r="K355" i="5"/>
  <c r="S756" i="5"/>
  <c r="P756" i="5"/>
  <c r="N756" i="5"/>
  <c r="K756" i="5"/>
  <c r="S561" i="5"/>
  <c r="P561" i="5"/>
  <c r="K561" i="5"/>
  <c r="N561" i="5"/>
  <c r="R355" i="5" l="1"/>
  <c r="R756" i="5"/>
  <c r="R561" i="5"/>
  <c r="S210" i="5"/>
  <c r="P210" i="5"/>
  <c r="N210" i="5"/>
  <c r="K210" i="5"/>
  <c r="S326" i="5"/>
  <c r="P326" i="5"/>
  <c r="N326" i="5"/>
  <c r="K326" i="5"/>
  <c r="R326" i="5" l="1"/>
  <c r="R210" i="5"/>
  <c r="S643" i="5"/>
  <c r="P643" i="5"/>
  <c r="K643" i="5"/>
  <c r="N643" i="5"/>
  <c r="S779" i="5"/>
  <c r="P779" i="5"/>
  <c r="N779" i="5"/>
  <c r="K779" i="5"/>
  <c r="S212" i="5"/>
  <c r="P212" i="5"/>
  <c r="N212" i="5"/>
  <c r="K212" i="5"/>
  <c r="R212" i="5" l="1"/>
  <c r="R779" i="5"/>
  <c r="R643" i="5"/>
  <c r="S211" i="5"/>
  <c r="P211" i="5"/>
  <c r="K211" i="5"/>
  <c r="N211" i="5"/>
  <c r="R211" i="5" l="1"/>
  <c r="P507" i="5" l="1"/>
  <c r="S507" i="5"/>
  <c r="K507" i="5"/>
  <c r="N507" i="5"/>
  <c r="R507" i="5" l="1"/>
  <c r="S219" i="5"/>
  <c r="P219" i="5"/>
  <c r="N219" i="5"/>
  <c r="K219" i="5"/>
  <c r="R219" i="5" l="1"/>
  <c r="K806" i="5"/>
  <c r="S690" i="5" l="1"/>
  <c r="P690" i="5"/>
  <c r="N690" i="5"/>
  <c r="S689" i="5"/>
  <c r="P689" i="5"/>
  <c r="N689" i="5"/>
  <c r="K690" i="5"/>
  <c r="K689" i="5"/>
  <c r="R690" i="5" l="1"/>
  <c r="R689" i="5"/>
  <c r="S136" i="5"/>
  <c r="P136" i="5"/>
  <c r="K136" i="5"/>
  <c r="N136" i="5"/>
  <c r="R136" i="5" l="1"/>
  <c r="S166" i="5"/>
  <c r="P166" i="5"/>
  <c r="N166" i="5"/>
  <c r="K166" i="5"/>
  <c r="S259" i="5"/>
  <c r="P259" i="5"/>
  <c r="N259" i="5"/>
  <c r="K259" i="5"/>
  <c r="R166" i="5" l="1"/>
  <c r="R259" i="5"/>
  <c r="P695" i="5" l="1"/>
  <c r="S695" i="5"/>
  <c r="K695" i="5"/>
  <c r="N695" i="5"/>
  <c r="S159" i="5"/>
  <c r="P159" i="5"/>
  <c r="N159" i="5"/>
  <c r="K159" i="5"/>
  <c r="P730" i="5"/>
  <c r="N730" i="5"/>
  <c r="K730" i="5"/>
  <c r="R730" i="5" l="1"/>
  <c r="R159" i="5"/>
  <c r="R695" i="5"/>
  <c r="P750" i="5"/>
  <c r="S750" i="5"/>
  <c r="K750" i="5"/>
  <c r="N750" i="5"/>
  <c r="P165" i="5"/>
  <c r="S165" i="5"/>
  <c r="K165" i="5"/>
  <c r="N165" i="5"/>
  <c r="P184" i="5"/>
  <c r="S184" i="5"/>
  <c r="K184" i="5"/>
  <c r="N184" i="5"/>
  <c r="S183" i="5"/>
  <c r="S182" i="5"/>
  <c r="P183" i="5"/>
  <c r="P209" i="5"/>
  <c r="S209" i="5"/>
  <c r="K209" i="5"/>
  <c r="N209" i="5"/>
  <c r="K183" i="5"/>
  <c r="N183" i="5"/>
  <c r="P182" i="5"/>
  <c r="K182" i="5"/>
  <c r="N182" i="5"/>
  <c r="P330" i="5"/>
  <c r="S330" i="5"/>
  <c r="K330" i="5"/>
  <c r="N330" i="5"/>
  <c r="K296" i="5"/>
  <c r="R184" i="5" l="1"/>
  <c r="R330" i="5"/>
  <c r="R165" i="5"/>
  <c r="R182" i="5"/>
  <c r="R183" i="5"/>
  <c r="R750" i="5"/>
  <c r="R209" i="5"/>
  <c r="S48" i="5"/>
  <c r="P48" i="5"/>
  <c r="N48" i="5"/>
  <c r="K48" i="5"/>
  <c r="K334" i="5"/>
  <c r="N334" i="5"/>
  <c r="P334" i="5"/>
  <c r="S334" i="5"/>
  <c r="P50" i="5"/>
  <c r="S50" i="5"/>
  <c r="K50" i="5"/>
  <c r="N50" i="5"/>
  <c r="R50" i="5" l="1"/>
  <c r="R48" i="5"/>
  <c r="R334" i="5"/>
  <c r="S237" i="5"/>
  <c r="P237" i="5"/>
  <c r="N237" i="5"/>
  <c r="K237" i="5"/>
  <c r="S181" i="5"/>
  <c r="P181" i="5"/>
  <c r="N181" i="5"/>
  <c r="K181" i="5"/>
  <c r="S180" i="5"/>
  <c r="P180" i="5"/>
  <c r="N180" i="5"/>
  <c r="K180" i="5"/>
  <c r="S179" i="5"/>
  <c r="P179" i="5"/>
  <c r="N179" i="5"/>
  <c r="K179" i="5"/>
  <c r="R237" i="5" l="1"/>
  <c r="R180" i="5"/>
  <c r="R181" i="5"/>
  <c r="R179" i="5"/>
  <c r="S329" i="5"/>
  <c r="P329" i="5"/>
  <c r="N329" i="5"/>
  <c r="K329" i="5"/>
  <c r="R329" i="5" l="1"/>
  <c r="P817" i="5"/>
  <c r="S817" i="5"/>
  <c r="K817" i="5"/>
  <c r="N817" i="5"/>
  <c r="R817" i="5" l="1"/>
  <c r="S49" i="5"/>
  <c r="P49" i="5"/>
  <c r="K49" i="5"/>
  <c r="N49" i="5"/>
  <c r="S479" i="5"/>
  <c r="P479" i="5"/>
  <c r="N479" i="5"/>
  <c r="K479" i="5"/>
  <c r="S700" i="5"/>
  <c r="P700" i="5"/>
  <c r="N700" i="5"/>
  <c r="K700" i="5"/>
  <c r="S289" i="5"/>
  <c r="K289" i="5"/>
  <c r="N289" i="5"/>
  <c r="P289" i="5"/>
  <c r="S758" i="5"/>
  <c r="P758" i="5"/>
  <c r="N758" i="5"/>
  <c r="K758" i="5"/>
  <c r="S351" i="5"/>
  <c r="P351" i="5"/>
  <c r="N351" i="5"/>
  <c r="K351" i="5"/>
  <c r="S178" i="5"/>
  <c r="P178" i="5"/>
  <c r="N178" i="5"/>
  <c r="K178" i="5"/>
  <c r="S177" i="5"/>
  <c r="P177" i="5"/>
  <c r="N177" i="5"/>
  <c r="K177" i="5"/>
  <c r="K168" i="5"/>
  <c r="N168" i="5"/>
  <c r="P168" i="5"/>
  <c r="S168" i="5"/>
  <c r="P240" i="5"/>
  <c r="S240" i="5"/>
  <c r="K240" i="5"/>
  <c r="N240" i="5"/>
  <c r="R351" i="5" l="1"/>
  <c r="R700" i="5"/>
  <c r="R177" i="5"/>
  <c r="R178" i="5"/>
  <c r="R479" i="5"/>
  <c r="R168" i="5"/>
  <c r="R289" i="5"/>
  <c r="R240" i="5"/>
  <c r="R49" i="5"/>
  <c r="R758" i="5"/>
  <c r="S741" i="5"/>
  <c r="P741" i="5"/>
  <c r="S172" i="5"/>
  <c r="S254" i="5" l="1"/>
  <c r="P254" i="5"/>
  <c r="N254" i="5"/>
  <c r="K254" i="5"/>
  <c r="S350" i="5"/>
  <c r="S349" i="5"/>
  <c r="S511" i="5"/>
  <c r="P511" i="5"/>
  <c r="N511" i="5"/>
  <c r="K511" i="5"/>
  <c r="S75" i="5"/>
  <c r="K75" i="5"/>
  <c r="N75" i="5"/>
  <c r="S819" i="5"/>
  <c r="P819" i="5"/>
  <c r="K819" i="5"/>
  <c r="N819" i="5"/>
  <c r="R254" i="5" l="1"/>
  <c r="R511" i="5"/>
  <c r="R819" i="5"/>
  <c r="R75" i="5"/>
  <c r="K677" i="5"/>
  <c r="N677" i="5"/>
  <c r="P677" i="5"/>
  <c r="S677" i="5"/>
  <c r="R677" i="5" l="1"/>
  <c r="K447" i="5"/>
  <c r="K495" i="5"/>
  <c r="K494" i="5"/>
  <c r="K492" i="5"/>
  <c r="K491" i="5"/>
  <c r="K490" i="5"/>
  <c r="K489" i="5"/>
  <c r="K485" i="5"/>
  <c r="K484" i="5"/>
  <c r="K488" i="5"/>
  <c r="S521" i="5" l="1"/>
  <c r="P521" i="5"/>
  <c r="N521" i="5"/>
  <c r="K521" i="5"/>
  <c r="K741" i="5"/>
  <c r="N741" i="5"/>
  <c r="P611" i="5"/>
  <c r="S611" i="5"/>
  <c r="K611" i="5"/>
  <c r="N611" i="5"/>
  <c r="K599" i="5"/>
  <c r="N713" i="5"/>
  <c r="R713" i="5" s="1"/>
  <c r="N714" i="5"/>
  <c r="N715" i="5"/>
  <c r="R521" i="5" l="1"/>
  <c r="R611" i="5"/>
  <c r="R741" i="5"/>
  <c r="P694" i="5"/>
  <c r="S694" i="5"/>
  <c r="K694" i="5"/>
  <c r="N694" i="5"/>
  <c r="R694" i="5" l="1"/>
  <c r="S452" i="5"/>
  <c r="P452" i="5"/>
  <c r="N452" i="5"/>
  <c r="K452" i="5"/>
  <c r="S451" i="5"/>
  <c r="P451" i="5"/>
  <c r="N451" i="5"/>
  <c r="K451" i="5"/>
  <c r="S450" i="5"/>
  <c r="P450" i="5"/>
  <c r="N450" i="5"/>
  <c r="K450" i="5"/>
  <c r="S449" i="5"/>
  <c r="P449" i="5"/>
  <c r="N449" i="5"/>
  <c r="K449" i="5"/>
  <c r="S446" i="5"/>
  <c r="P446" i="5"/>
  <c r="N446" i="5"/>
  <c r="K446" i="5"/>
  <c r="S445" i="5"/>
  <c r="P445" i="5"/>
  <c r="N445" i="5"/>
  <c r="K445" i="5"/>
  <c r="S444" i="5"/>
  <c r="P444" i="5"/>
  <c r="N444" i="5"/>
  <c r="K444" i="5"/>
  <c r="S443" i="5"/>
  <c r="P443" i="5"/>
  <c r="N443" i="5"/>
  <c r="K443" i="5"/>
  <c r="S486" i="5"/>
  <c r="P486" i="5"/>
  <c r="N486" i="5"/>
  <c r="K486" i="5"/>
  <c r="S442" i="5"/>
  <c r="P442" i="5"/>
  <c r="N442" i="5"/>
  <c r="K442" i="5"/>
  <c r="S441" i="5"/>
  <c r="P441" i="5"/>
  <c r="N441" i="5"/>
  <c r="K441" i="5"/>
  <c r="S440" i="5"/>
  <c r="P440" i="5"/>
  <c r="N440" i="5"/>
  <c r="K440" i="5"/>
  <c r="S427" i="5"/>
  <c r="P427" i="5"/>
  <c r="N427" i="5"/>
  <c r="K427" i="5"/>
  <c r="P770" i="5"/>
  <c r="S770" i="5"/>
  <c r="K770" i="5"/>
  <c r="N770" i="5"/>
  <c r="P350" i="5"/>
  <c r="K350" i="5"/>
  <c r="N350" i="5"/>
  <c r="P349" i="5"/>
  <c r="K349" i="5"/>
  <c r="N349" i="5"/>
  <c r="S239" i="5"/>
  <c r="P239" i="5"/>
  <c r="N239" i="5"/>
  <c r="K239" i="5"/>
  <c r="S242" i="5"/>
  <c r="P242" i="5"/>
  <c r="N242" i="5"/>
  <c r="K242" i="5"/>
  <c r="S126" i="5"/>
  <c r="P126" i="5"/>
  <c r="N126" i="5"/>
  <c r="K126" i="5"/>
  <c r="S235" i="5"/>
  <c r="P235" i="5"/>
  <c r="N235" i="5"/>
  <c r="K235" i="5"/>
  <c r="S246" i="5"/>
  <c r="P246" i="5"/>
  <c r="N246" i="5"/>
  <c r="K246" i="5"/>
  <c r="S234" i="5"/>
  <c r="P234" i="5"/>
  <c r="N234" i="5"/>
  <c r="K234" i="5"/>
  <c r="S247" i="5"/>
  <c r="P247" i="5"/>
  <c r="N247" i="5"/>
  <c r="K247" i="5"/>
  <c r="S245" i="5"/>
  <c r="P245" i="5"/>
  <c r="N245" i="5"/>
  <c r="K245" i="5"/>
  <c r="S233" i="5"/>
  <c r="P233" i="5"/>
  <c r="N233" i="5"/>
  <c r="K233" i="5"/>
  <c r="S232" i="5"/>
  <c r="P232" i="5"/>
  <c r="N232" i="5"/>
  <c r="K232" i="5"/>
  <c r="S231" i="5"/>
  <c r="P231" i="5"/>
  <c r="N231" i="5"/>
  <c r="K231" i="5"/>
  <c r="S230" i="5"/>
  <c r="P230" i="5"/>
  <c r="N230" i="5"/>
  <c r="K230" i="5"/>
  <c r="S229" i="5"/>
  <c r="P229" i="5"/>
  <c r="N229" i="5"/>
  <c r="K229" i="5"/>
  <c r="S228" i="5"/>
  <c r="P228" i="5"/>
  <c r="N228" i="5"/>
  <c r="K228" i="5"/>
  <c r="S227" i="5"/>
  <c r="P227" i="5"/>
  <c r="N227" i="5"/>
  <c r="K227" i="5"/>
  <c r="S226" i="5"/>
  <c r="P226" i="5"/>
  <c r="N226" i="5"/>
  <c r="K226" i="5"/>
  <c r="S225" i="5"/>
  <c r="P225" i="5"/>
  <c r="N225" i="5"/>
  <c r="K225" i="5"/>
  <c r="S224" i="5"/>
  <c r="P224" i="5"/>
  <c r="N224" i="5"/>
  <c r="K224" i="5"/>
  <c r="S223" i="5"/>
  <c r="P223" i="5"/>
  <c r="N223" i="5"/>
  <c r="K223" i="5"/>
  <c r="S221" i="5"/>
  <c r="P221" i="5"/>
  <c r="N221" i="5"/>
  <c r="K221" i="5"/>
  <c r="S208" i="5"/>
  <c r="P208" i="5"/>
  <c r="N208" i="5"/>
  <c r="K208" i="5"/>
  <c r="S207" i="5"/>
  <c r="P207" i="5"/>
  <c r="N207" i="5"/>
  <c r="K207" i="5"/>
  <c r="S205" i="5"/>
  <c r="P205" i="5"/>
  <c r="N205" i="5"/>
  <c r="K205" i="5"/>
  <c r="S204" i="5"/>
  <c r="P204" i="5"/>
  <c r="N204" i="5"/>
  <c r="K204" i="5"/>
  <c r="S203" i="5"/>
  <c r="P203" i="5"/>
  <c r="N203" i="5"/>
  <c r="K203" i="5"/>
  <c r="S202" i="5"/>
  <c r="P202" i="5"/>
  <c r="N202" i="5"/>
  <c r="K202" i="5"/>
  <c r="S201" i="5"/>
  <c r="P201" i="5"/>
  <c r="N201" i="5"/>
  <c r="K201" i="5"/>
  <c r="S200" i="5"/>
  <c r="P200" i="5"/>
  <c r="N200" i="5"/>
  <c r="K200" i="5"/>
  <c r="S199" i="5"/>
  <c r="P199" i="5"/>
  <c r="N199" i="5"/>
  <c r="K199" i="5"/>
  <c r="S198" i="5"/>
  <c r="P198" i="5"/>
  <c r="N198" i="5"/>
  <c r="K198" i="5"/>
  <c r="S197" i="5"/>
  <c r="P197" i="5"/>
  <c r="N197" i="5"/>
  <c r="K197" i="5"/>
  <c r="S195" i="5"/>
  <c r="P195" i="5"/>
  <c r="N195" i="5"/>
  <c r="K195" i="5"/>
  <c r="S194" i="5"/>
  <c r="P194" i="5"/>
  <c r="N194" i="5"/>
  <c r="K194" i="5"/>
  <c r="S191" i="5"/>
  <c r="P191" i="5"/>
  <c r="N191" i="5"/>
  <c r="K191" i="5"/>
  <c r="S148" i="5"/>
  <c r="P148" i="5"/>
  <c r="N148" i="5"/>
  <c r="K148" i="5"/>
  <c r="S190" i="5"/>
  <c r="P190" i="5"/>
  <c r="N190" i="5"/>
  <c r="K190" i="5"/>
  <c r="S189" i="5"/>
  <c r="P189" i="5"/>
  <c r="N189" i="5"/>
  <c r="K189" i="5"/>
  <c r="P188" i="5"/>
  <c r="N188" i="5"/>
  <c r="K188" i="5"/>
  <c r="P172" i="5"/>
  <c r="N172" i="5"/>
  <c r="K172" i="5"/>
  <c r="S820" i="5"/>
  <c r="P820" i="5"/>
  <c r="N820" i="5"/>
  <c r="K820" i="5"/>
  <c r="S176" i="5"/>
  <c r="P176" i="5"/>
  <c r="N176" i="5"/>
  <c r="K176" i="5"/>
  <c r="S171" i="5"/>
  <c r="P171" i="5"/>
  <c r="N171" i="5"/>
  <c r="K171" i="5"/>
  <c r="S175" i="5"/>
  <c r="P175" i="5"/>
  <c r="N175" i="5"/>
  <c r="K175" i="5"/>
  <c r="S174" i="5"/>
  <c r="P174" i="5"/>
  <c r="N174" i="5"/>
  <c r="K174" i="5"/>
  <c r="S173" i="5"/>
  <c r="P173" i="5"/>
  <c r="N173" i="5"/>
  <c r="K173" i="5"/>
  <c r="S170" i="5"/>
  <c r="P170" i="5"/>
  <c r="N170" i="5"/>
  <c r="K170" i="5"/>
  <c r="S169" i="5"/>
  <c r="P169" i="5"/>
  <c r="N169" i="5"/>
  <c r="K169" i="5"/>
  <c r="S164" i="5"/>
  <c r="P164" i="5"/>
  <c r="N164" i="5"/>
  <c r="K164" i="5"/>
  <c r="S163" i="5"/>
  <c r="P163" i="5"/>
  <c r="N163" i="5"/>
  <c r="K163" i="5"/>
  <c r="S161" i="5"/>
  <c r="P161" i="5"/>
  <c r="N161" i="5"/>
  <c r="K161" i="5"/>
  <c r="S134" i="5"/>
  <c r="P134" i="5"/>
  <c r="N134" i="5"/>
  <c r="K134" i="5"/>
  <c r="S156" i="5"/>
  <c r="P156" i="5"/>
  <c r="N156" i="5"/>
  <c r="K156" i="5"/>
  <c r="S155" i="5"/>
  <c r="P155" i="5"/>
  <c r="N155" i="5"/>
  <c r="K155" i="5"/>
  <c r="S154" i="5"/>
  <c r="P154" i="5"/>
  <c r="N154" i="5"/>
  <c r="K154" i="5"/>
  <c r="S153" i="5"/>
  <c r="P153" i="5"/>
  <c r="N153" i="5"/>
  <c r="K153" i="5"/>
  <c r="S152" i="5"/>
  <c r="P152" i="5"/>
  <c r="N152" i="5"/>
  <c r="K152" i="5"/>
  <c r="S150" i="5"/>
  <c r="P150" i="5"/>
  <c r="N150" i="5"/>
  <c r="K150" i="5"/>
  <c r="S149" i="5"/>
  <c r="P149" i="5"/>
  <c r="N149" i="5"/>
  <c r="K149" i="5"/>
  <c r="S147" i="5"/>
  <c r="P147" i="5"/>
  <c r="N147" i="5"/>
  <c r="K147" i="5"/>
  <c r="S145" i="5"/>
  <c r="P145" i="5"/>
  <c r="N145" i="5"/>
  <c r="K145" i="5"/>
  <c r="S144" i="5"/>
  <c r="P144" i="5"/>
  <c r="N144" i="5"/>
  <c r="K144" i="5"/>
  <c r="S143" i="5"/>
  <c r="P143" i="5"/>
  <c r="N143" i="5"/>
  <c r="K143" i="5"/>
  <c r="S142" i="5"/>
  <c r="P142" i="5"/>
  <c r="N142" i="5"/>
  <c r="K142" i="5"/>
  <c r="S141" i="5"/>
  <c r="P141" i="5"/>
  <c r="N141" i="5"/>
  <c r="K141" i="5"/>
  <c r="S140" i="5"/>
  <c r="P140" i="5"/>
  <c r="N140" i="5"/>
  <c r="K140" i="5"/>
  <c r="S139" i="5"/>
  <c r="P139" i="5"/>
  <c r="N139" i="5"/>
  <c r="K139" i="5"/>
  <c r="S133" i="5"/>
  <c r="P133" i="5"/>
  <c r="N133" i="5"/>
  <c r="K133" i="5"/>
  <c r="S135" i="5"/>
  <c r="P135" i="5"/>
  <c r="N135" i="5"/>
  <c r="K135" i="5"/>
  <c r="S122" i="5"/>
  <c r="P122" i="5"/>
  <c r="N122" i="5"/>
  <c r="K122" i="5"/>
  <c r="S115" i="5"/>
  <c r="P115" i="5"/>
  <c r="N115" i="5"/>
  <c r="K115" i="5"/>
  <c r="S121" i="5"/>
  <c r="P121" i="5"/>
  <c r="N121" i="5"/>
  <c r="K121" i="5"/>
  <c r="S138" i="5"/>
  <c r="P138" i="5"/>
  <c r="N138" i="5"/>
  <c r="K138" i="5"/>
  <c r="S137" i="5"/>
  <c r="P137" i="5"/>
  <c r="N137" i="5"/>
  <c r="K137" i="5"/>
  <c r="S119" i="5"/>
  <c r="P119" i="5"/>
  <c r="N119" i="5"/>
  <c r="K119" i="5"/>
  <c r="S118" i="5"/>
  <c r="P118" i="5"/>
  <c r="N118" i="5"/>
  <c r="K118" i="5"/>
  <c r="S117" i="5"/>
  <c r="P117" i="5"/>
  <c r="N117" i="5"/>
  <c r="K117" i="5"/>
  <c r="S116" i="5"/>
  <c r="P116" i="5"/>
  <c r="N116" i="5"/>
  <c r="K116" i="5"/>
  <c r="S146" i="5"/>
  <c r="P146" i="5"/>
  <c r="N146" i="5"/>
  <c r="K146" i="5"/>
  <c r="S114" i="5"/>
  <c r="P114" i="5"/>
  <c r="N114" i="5"/>
  <c r="K114" i="5"/>
  <c r="S125" i="5"/>
  <c r="P125" i="5"/>
  <c r="N125" i="5"/>
  <c r="K125" i="5"/>
  <c r="S124" i="5"/>
  <c r="P124" i="5"/>
  <c r="N124" i="5"/>
  <c r="K124" i="5"/>
  <c r="S129" i="5"/>
  <c r="P129" i="5"/>
  <c r="N129" i="5"/>
  <c r="K129" i="5"/>
  <c r="S132" i="5"/>
  <c r="P132" i="5"/>
  <c r="N132" i="5"/>
  <c r="K132" i="5"/>
  <c r="S128" i="5"/>
  <c r="P128" i="5"/>
  <c r="N128" i="5"/>
  <c r="K128" i="5"/>
  <c r="S127" i="5"/>
  <c r="P127" i="5"/>
  <c r="N127" i="5"/>
  <c r="K127" i="5"/>
  <c r="S815" i="5"/>
  <c r="P815" i="5"/>
  <c r="N815" i="5"/>
  <c r="K815" i="5"/>
  <c r="S131" i="5"/>
  <c r="P131" i="5"/>
  <c r="N131" i="5"/>
  <c r="K131" i="5"/>
  <c r="S130" i="5"/>
  <c r="P130" i="5"/>
  <c r="N130" i="5"/>
  <c r="K130" i="5"/>
  <c r="S97" i="5"/>
  <c r="P97" i="5"/>
  <c r="N97" i="5"/>
  <c r="K97" i="5"/>
  <c r="S238" i="5"/>
  <c r="P238" i="5"/>
  <c r="N238" i="5"/>
  <c r="K238" i="5"/>
  <c r="S96" i="5"/>
  <c r="P96" i="5"/>
  <c r="N96" i="5"/>
  <c r="K96" i="5"/>
  <c r="S344" i="5"/>
  <c r="P344" i="5"/>
  <c r="N344" i="5"/>
  <c r="K344" i="5"/>
  <c r="S91" i="5"/>
  <c r="P91" i="5"/>
  <c r="N91" i="5"/>
  <c r="K91" i="5"/>
  <c r="S89" i="5"/>
  <c r="P89" i="5"/>
  <c r="N89" i="5"/>
  <c r="K89" i="5"/>
  <c r="S87" i="5"/>
  <c r="P87" i="5"/>
  <c r="N87" i="5"/>
  <c r="K87" i="5"/>
  <c r="S86" i="5"/>
  <c r="P86" i="5"/>
  <c r="N86" i="5"/>
  <c r="K86" i="5"/>
  <c r="S85" i="5"/>
  <c r="P85" i="5"/>
  <c r="N85" i="5"/>
  <c r="K85" i="5"/>
  <c r="P83" i="5"/>
  <c r="N83" i="5"/>
  <c r="K83" i="5"/>
  <c r="P304" i="5"/>
  <c r="N304" i="5"/>
  <c r="K304" i="5"/>
  <c r="S82" i="5"/>
  <c r="P82" i="5"/>
  <c r="N82" i="5"/>
  <c r="K82" i="5"/>
  <c r="S95" i="5"/>
  <c r="P95" i="5"/>
  <c r="N95" i="5"/>
  <c r="K95" i="5"/>
  <c r="S81" i="5"/>
  <c r="P81" i="5"/>
  <c r="N81" i="5"/>
  <c r="K81" i="5"/>
  <c r="S80" i="5"/>
  <c r="P80" i="5"/>
  <c r="N80" i="5"/>
  <c r="K80" i="5"/>
  <c r="S79" i="5"/>
  <c r="P79" i="5"/>
  <c r="N79" i="5"/>
  <c r="K79" i="5"/>
  <c r="S78" i="5"/>
  <c r="N78" i="5"/>
  <c r="K78" i="5"/>
  <c r="S94" i="5"/>
  <c r="P94" i="5"/>
  <c r="N94" i="5"/>
  <c r="K94" i="5"/>
  <c r="S77" i="5"/>
  <c r="P77" i="5"/>
  <c r="N77" i="5"/>
  <c r="K77" i="5"/>
  <c r="S76" i="5"/>
  <c r="P76" i="5"/>
  <c r="N76" i="5"/>
  <c r="K76" i="5"/>
  <c r="N74" i="5"/>
  <c r="K74" i="5"/>
  <c r="S66" i="5"/>
  <c r="P66" i="5"/>
  <c r="N66" i="5"/>
  <c r="K66" i="5"/>
  <c r="S31" i="5"/>
  <c r="P31" i="5"/>
  <c r="N31" i="5"/>
  <c r="K31" i="5"/>
  <c r="S63" i="5"/>
  <c r="P63" i="5"/>
  <c r="N63" i="5"/>
  <c r="K63" i="5"/>
  <c r="S61" i="5"/>
  <c r="P61" i="5"/>
  <c r="N61" i="5"/>
  <c r="K61" i="5"/>
  <c r="S60" i="5"/>
  <c r="P60" i="5"/>
  <c r="N60" i="5"/>
  <c r="K60" i="5"/>
  <c r="S808" i="5"/>
  <c r="P808" i="5"/>
  <c r="N808" i="5"/>
  <c r="K808" i="5"/>
  <c r="S67" i="5"/>
  <c r="P67" i="5"/>
  <c r="N67" i="5"/>
  <c r="K67" i="5"/>
  <c r="S68" i="5"/>
  <c r="P68" i="5"/>
  <c r="N68" i="5"/>
  <c r="K68" i="5"/>
  <c r="S333" i="5"/>
  <c r="P333" i="5"/>
  <c r="N333" i="5"/>
  <c r="K333" i="5"/>
  <c r="S92" i="5"/>
  <c r="P92" i="5"/>
  <c r="N92" i="5"/>
  <c r="K92" i="5"/>
  <c r="S41" i="5"/>
  <c r="P41" i="5"/>
  <c r="N41" i="5"/>
  <c r="K41" i="5"/>
  <c r="S40" i="5"/>
  <c r="P40" i="5"/>
  <c r="N40" i="5"/>
  <c r="K40" i="5"/>
  <c r="S39" i="5"/>
  <c r="P39" i="5"/>
  <c r="N39" i="5"/>
  <c r="K39" i="5"/>
  <c r="S37" i="5"/>
  <c r="P37" i="5"/>
  <c r="N37" i="5"/>
  <c r="K37" i="5"/>
  <c r="S73" i="5"/>
  <c r="P73" i="5"/>
  <c r="N73" i="5"/>
  <c r="K73" i="5"/>
  <c r="S28" i="5"/>
  <c r="P28" i="5"/>
  <c r="N28" i="5"/>
  <c r="K28" i="5"/>
  <c r="S251" i="5"/>
  <c r="P251" i="5"/>
  <c r="N251" i="5"/>
  <c r="K251" i="5"/>
  <c r="S25" i="5"/>
  <c r="P25" i="5"/>
  <c r="N25" i="5"/>
  <c r="K25" i="5"/>
  <c r="S24" i="5"/>
  <c r="P24" i="5"/>
  <c r="N24" i="5"/>
  <c r="K24" i="5"/>
  <c r="S23" i="5"/>
  <c r="P23" i="5"/>
  <c r="N23" i="5"/>
  <c r="K23" i="5"/>
  <c r="S19" i="5"/>
  <c r="P19" i="5"/>
  <c r="N19" i="5"/>
  <c r="K19" i="5"/>
  <c r="S248" i="5"/>
  <c r="P248" i="5"/>
  <c r="N248" i="5"/>
  <c r="K248" i="5"/>
  <c r="S220" i="5"/>
  <c r="P220" i="5"/>
  <c r="N220" i="5"/>
  <c r="K220" i="5"/>
  <c r="S26" i="5"/>
  <c r="P26" i="5"/>
  <c r="N26" i="5"/>
  <c r="K26" i="5"/>
  <c r="S38" i="5"/>
  <c r="P38" i="5"/>
  <c r="N38" i="5"/>
  <c r="K38" i="5"/>
  <c r="S71" i="5"/>
  <c r="P71" i="5"/>
  <c r="N71" i="5"/>
  <c r="K71" i="5"/>
  <c r="S72" i="5"/>
  <c r="P72" i="5"/>
  <c r="N72" i="5"/>
  <c r="K72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394" i="5"/>
  <c r="N394" i="5"/>
  <c r="P394" i="5"/>
  <c r="S394" i="5"/>
  <c r="K393" i="5"/>
  <c r="N393" i="5"/>
  <c r="P393" i="5"/>
  <c r="S393" i="5"/>
  <c r="R220" i="5" l="1"/>
  <c r="R73" i="5"/>
  <c r="R92" i="5"/>
  <c r="R808" i="5"/>
  <c r="R60" i="5"/>
  <c r="R89" i="5"/>
  <c r="R97" i="5"/>
  <c r="R127" i="5"/>
  <c r="R125" i="5"/>
  <c r="R118" i="5"/>
  <c r="R137" i="5"/>
  <c r="R115" i="5"/>
  <c r="R23" i="5"/>
  <c r="R41" i="5"/>
  <c r="R147" i="5"/>
  <c r="R83" i="5"/>
  <c r="R221" i="5"/>
  <c r="R152" i="5"/>
  <c r="R231" i="5"/>
  <c r="R66" i="5"/>
  <c r="R154" i="5"/>
  <c r="R234" i="5"/>
  <c r="R126" i="5"/>
  <c r="R164" i="5"/>
  <c r="R173" i="5"/>
  <c r="R15" i="5"/>
  <c r="R24" i="5"/>
  <c r="R344" i="5"/>
  <c r="R131" i="5"/>
  <c r="R132" i="5"/>
  <c r="R146" i="5"/>
  <c r="R135" i="5"/>
  <c r="R142" i="5"/>
  <c r="R449" i="5"/>
  <c r="R204" i="5"/>
  <c r="R223" i="5"/>
  <c r="R227" i="5"/>
  <c r="R232" i="5"/>
  <c r="R770" i="5"/>
  <c r="R443" i="5"/>
  <c r="R427" i="5"/>
  <c r="R140" i="5"/>
  <c r="R175" i="5"/>
  <c r="R208" i="5"/>
  <c r="R226" i="5"/>
  <c r="R230" i="5"/>
  <c r="R247" i="5"/>
  <c r="R235" i="5"/>
  <c r="R156" i="5"/>
  <c r="R163" i="5"/>
  <c r="R200" i="5"/>
  <c r="R205" i="5"/>
  <c r="R224" i="5"/>
  <c r="R228" i="5"/>
  <c r="R233" i="5"/>
  <c r="R246" i="5"/>
  <c r="R239" i="5"/>
  <c r="R79" i="5"/>
  <c r="R441" i="5"/>
  <c r="R444" i="5"/>
  <c r="R451" i="5"/>
  <c r="R442" i="5"/>
  <c r="R445" i="5"/>
  <c r="R72" i="5"/>
  <c r="R248" i="5"/>
  <c r="R25" i="5"/>
  <c r="R76" i="5"/>
  <c r="R80" i="5"/>
  <c r="R194" i="5"/>
  <c r="R74" i="5"/>
  <c r="R26" i="5"/>
  <c r="R452" i="5"/>
  <c r="R304" i="5"/>
  <c r="R191" i="5"/>
  <c r="R199" i="5"/>
  <c r="R71" i="5"/>
  <c r="R19" i="5"/>
  <c r="R251" i="5"/>
  <c r="R39" i="5"/>
  <c r="R68" i="5"/>
  <c r="R63" i="5"/>
  <c r="R86" i="5"/>
  <c r="R96" i="5"/>
  <c r="R815" i="5"/>
  <c r="R129" i="5"/>
  <c r="R116" i="5"/>
  <c r="R138" i="5"/>
  <c r="R133" i="5"/>
  <c r="R143" i="5"/>
  <c r="R149" i="5"/>
  <c r="R155" i="5"/>
  <c r="R161" i="5"/>
  <c r="R169" i="5"/>
  <c r="R171" i="5"/>
  <c r="R190" i="5"/>
  <c r="R38" i="5"/>
  <c r="R28" i="5"/>
  <c r="R40" i="5"/>
  <c r="R67" i="5"/>
  <c r="R31" i="5"/>
  <c r="R87" i="5"/>
  <c r="R238" i="5"/>
  <c r="R124" i="5"/>
  <c r="R117" i="5"/>
  <c r="R121" i="5"/>
  <c r="R139" i="5"/>
  <c r="R144" i="5"/>
  <c r="R150" i="5"/>
  <c r="R170" i="5"/>
  <c r="R134" i="5"/>
  <c r="R176" i="5"/>
  <c r="R242" i="5"/>
  <c r="R198" i="5"/>
  <c r="R78" i="5"/>
  <c r="R82" i="5"/>
  <c r="R148" i="5"/>
  <c r="R197" i="5"/>
  <c r="R440" i="5"/>
  <c r="R77" i="5"/>
  <c r="R81" i="5"/>
  <c r="R450" i="5"/>
  <c r="R188" i="5"/>
  <c r="R201" i="5"/>
  <c r="R820" i="5"/>
  <c r="R202" i="5"/>
  <c r="R203" i="5"/>
  <c r="R37" i="5"/>
  <c r="R333" i="5"/>
  <c r="R61" i="5"/>
  <c r="R85" i="5"/>
  <c r="R91" i="5"/>
  <c r="R130" i="5"/>
  <c r="R128" i="5"/>
  <c r="R114" i="5"/>
  <c r="R119" i="5"/>
  <c r="R122" i="5"/>
  <c r="R141" i="5"/>
  <c r="R145" i="5"/>
  <c r="R153" i="5"/>
  <c r="R174" i="5"/>
  <c r="R172" i="5"/>
  <c r="R207" i="5"/>
  <c r="R225" i="5"/>
  <c r="R229" i="5"/>
  <c r="R245" i="5"/>
  <c r="R349" i="5"/>
  <c r="R350" i="5"/>
  <c r="R393" i="5"/>
  <c r="R394" i="5"/>
  <c r="R94" i="5"/>
  <c r="R95" i="5"/>
  <c r="R189" i="5"/>
  <c r="R195" i="5"/>
  <c r="R486" i="5"/>
  <c r="R446" i="5"/>
  <c r="S7" i="5"/>
  <c r="S188" i="5"/>
  <c r="R7" i="5"/>
  <c r="N816" i="5"/>
  <c r="S325" i="5"/>
  <c r="P325" i="5"/>
  <c r="N325" i="5"/>
  <c r="K325" i="5"/>
  <c r="S256" i="5"/>
  <c r="P256" i="5"/>
  <c r="N256" i="5"/>
  <c r="K256" i="5"/>
  <c r="R256" i="5" l="1"/>
  <c r="R325" i="5"/>
  <c r="S785" i="5"/>
  <c r="S769" i="5"/>
  <c r="S766" i="5"/>
  <c r="P706" i="5"/>
  <c r="N706" i="5"/>
  <c r="S635" i="5"/>
  <c r="S478" i="5"/>
  <c r="P478" i="5"/>
  <c r="N478" i="5"/>
  <c r="S604" i="5"/>
  <c r="S356" i="5"/>
  <c r="S309" i="5"/>
  <c r="S255" i="5"/>
  <c r="S53" i="5"/>
  <c r="N53" i="5"/>
  <c r="P53" i="5"/>
  <c r="P359" i="5"/>
  <c r="S359" i="5"/>
  <c r="S816" i="5" l="1"/>
  <c r="K478" i="5"/>
  <c r="R478" i="5" s="1"/>
  <c r="S477" i="5"/>
  <c r="P477" i="5"/>
  <c r="N477" i="5"/>
  <c r="K477" i="5"/>
  <c r="S476" i="5"/>
  <c r="P476" i="5"/>
  <c r="N476" i="5"/>
  <c r="K476" i="5"/>
  <c r="P475" i="5"/>
  <c r="S475" i="5"/>
  <c r="P785" i="5"/>
  <c r="N785" i="5"/>
  <c r="K785" i="5"/>
  <c r="P668" i="5"/>
  <c r="S668" i="5"/>
  <c r="P437" i="5"/>
  <c r="S437" i="5"/>
  <c r="P736" i="5"/>
  <c r="S736" i="5"/>
  <c r="P305" i="5"/>
  <c r="S305" i="5"/>
  <c r="P317" i="5"/>
  <c r="S317" i="5"/>
  <c r="P324" i="5"/>
  <c r="S324" i="5"/>
  <c r="R476" i="5" l="1"/>
  <c r="R785" i="5"/>
  <c r="R477" i="5"/>
  <c r="K437" i="5"/>
  <c r="N437" i="5"/>
  <c r="K317" i="5"/>
  <c r="N317" i="5"/>
  <c r="K736" i="5"/>
  <c r="N736" i="5"/>
  <c r="R736" i="5" l="1"/>
  <c r="R317" i="5"/>
  <c r="R437" i="5"/>
  <c r="K305" i="5"/>
  <c r="N305" i="5"/>
  <c r="K324" i="5"/>
  <c r="N324" i="5"/>
  <c r="K53" i="5"/>
  <c r="R53" i="5" s="1"/>
  <c r="K359" i="5"/>
  <c r="N359" i="5"/>
  <c r="K475" i="5"/>
  <c r="N475" i="5"/>
  <c r="K668" i="5"/>
  <c r="N668" i="5"/>
  <c r="R668" i="5" l="1"/>
  <c r="R475" i="5"/>
  <c r="R359" i="5"/>
  <c r="R324" i="5"/>
  <c r="R305" i="5"/>
  <c r="P604" i="5"/>
  <c r="K604" i="5"/>
  <c r="N604" i="5"/>
  <c r="R604" i="5" l="1"/>
  <c r="K635" i="5"/>
  <c r="N635" i="5"/>
  <c r="K404" i="5"/>
  <c r="N404" i="5"/>
  <c r="P404" i="5"/>
  <c r="S404" i="5"/>
  <c r="P309" i="5"/>
  <c r="K309" i="5"/>
  <c r="N309" i="5"/>
  <c r="P255" i="5"/>
  <c r="K255" i="5"/>
  <c r="N255" i="5"/>
  <c r="P816" i="5"/>
  <c r="K816" i="5"/>
  <c r="R816" i="5" s="1"/>
  <c r="P356" i="5"/>
  <c r="K356" i="5"/>
  <c r="N356" i="5"/>
  <c r="K362" i="5"/>
  <c r="R356" i="5" l="1"/>
  <c r="R255" i="5"/>
  <c r="R309" i="5"/>
  <c r="R404" i="5"/>
  <c r="R635" i="5"/>
  <c r="S595" i="5"/>
  <c r="S554" i="5"/>
  <c r="S566" i="5"/>
  <c r="S564" i="5"/>
  <c r="S740" i="5"/>
  <c r="S720" i="5"/>
  <c r="S706" i="5"/>
  <c r="S652" i="5"/>
  <c r="S631" i="5"/>
  <c r="S644" i="5"/>
  <c r="P566" i="5"/>
  <c r="K566" i="5"/>
  <c r="N566" i="5"/>
  <c r="P564" i="5"/>
  <c r="K564" i="5"/>
  <c r="N564" i="5"/>
  <c r="P554" i="5"/>
  <c r="K554" i="5"/>
  <c r="N554" i="5"/>
  <c r="K549" i="5"/>
  <c r="N549" i="5"/>
  <c r="P549" i="5"/>
  <c r="S549" i="5"/>
  <c r="P595" i="5"/>
  <c r="K595" i="5"/>
  <c r="N595" i="5"/>
  <c r="P740" i="5"/>
  <c r="K740" i="5"/>
  <c r="N740" i="5"/>
  <c r="P720" i="5"/>
  <c r="K720" i="5"/>
  <c r="N720" i="5"/>
  <c r="K706" i="5"/>
  <c r="R706" i="5" s="1"/>
  <c r="P652" i="5"/>
  <c r="K652" i="5"/>
  <c r="N652" i="5"/>
  <c r="P644" i="5"/>
  <c r="K644" i="5"/>
  <c r="N644" i="5"/>
  <c r="P631" i="5"/>
  <c r="K631" i="5"/>
  <c r="N631" i="5"/>
  <c r="R566" i="5" l="1"/>
  <c r="R720" i="5"/>
  <c r="R740" i="5"/>
  <c r="R595" i="5"/>
  <c r="R631" i="5"/>
  <c r="R549" i="5"/>
  <c r="R644" i="5"/>
  <c r="R554" i="5"/>
  <c r="R652" i="5"/>
  <c r="R564" i="5"/>
  <c r="S755" i="5"/>
  <c r="P769" i="5"/>
  <c r="K769" i="5"/>
  <c r="N769" i="5"/>
  <c r="P766" i="5"/>
  <c r="K766" i="5"/>
  <c r="N766" i="5"/>
  <c r="P783" i="5"/>
  <c r="K783" i="5"/>
  <c r="N783" i="5"/>
  <c r="S413" i="5"/>
  <c r="P413" i="5"/>
  <c r="N413" i="5"/>
  <c r="K413" i="5"/>
  <c r="P755" i="5"/>
  <c r="K755" i="5"/>
  <c r="N755" i="5"/>
  <c r="P749" i="5"/>
  <c r="K749" i="5"/>
  <c r="N749" i="5"/>
  <c r="R413" i="5" l="1"/>
  <c r="R783" i="5"/>
  <c r="R766" i="5"/>
  <c r="R769" i="5"/>
  <c r="R749" i="5"/>
  <c r="R755" i="5"/>
  <c r="K319" i="5"/>
  <c r="P353" i="5" l="1"/>
  <c r="S353" i="5"/>
  <c r="K353" i="5"/>
  <c r="N353" i="5"/>
  <c r="R353" i="5" l="1"/>
  <c r="P288" i="5"/>
  <c r="S288" i="5"/>
  <c r="K288" i="5"/>
  <c r="N288" i="5"/>
  <c r="P800" i="5"/>
  <c r="S800" i="5"/>
  <c r="K800" i="5"/>
  <c r="N800" i="5"/>
  <c r="S480" i="5"/>
  <c r="P480" i="5"/>
  <c r="K480" i="5"/>
  <c r="N480" i="5"/>
  <c r="R480" i="5" l="1"/>
  <c r="R800" i="5"/>
  <c r="R288" i="5"/>
  <c r="P385" i="5"/>
  <c r="S385" i="5"/>
  <c r="K385" i="5"/>
  <c r="N385" i="5"/>
  <c r="S737" i="5"/>
  <c r="P737" i="5"/>
  <c r="N737" i="5"/>
  <c r="K737" i="5"/>
  <c r="R737" i="5" l="1"/>
  <c r="R385" i="5"/>
  <c r="P584" i="5"/>
  <c r="S584" i="5"/>
  <c r="K584" i="5"/>
  <c r="N584" i="5"/>
  <c r="R584" i="5" l="1"/>
  <c r="P113" i="5"/>
  <c r="S113" i="5"/>
  <c r="K113" i="5"/>
  <c r="N113" i="5"/>
  <c r="R113" i="5" l="1"/>
  <c r="P716" i="5"/>
  <c r="K716" i="5"/>
  <c r="N716" i="5"/>
  <c r="R716" i="5" l="1"/>
  <c r="S716" i="5"/>
  <c r="P625" i="5" l="1"/>
  <c r="S625" i="5"/>
  <c r="K625" i="5"/>
  <c r="N625" i="5"/>
  <c r="P546" i="5"/>
  <c r="K546" i="5"/>
  <c r="N546" i="5"/>
  <c r="P292" i="5"/>
  <c r="K292" i="5"/>
  <c r="N292" i="5"/>
  <c r="P768" i="5"/>
  <c r="K768" i="5"/>
  <c r="N768" i="5"/>
  <c r="P793" i="5"/>
  <c r="S793" i="5"/>
  <c r="K793" i="5"/>
  <c r="N793" i="5"/>
  <c r="P759" i="5"/>
  <c r="K759" i="5"/>
  <c r="N759" i="5"/>
  <c r="P762" i="5"/>
  <c r="K762" i="5"/>
  <c r="N762" i="5"/>
  <c r="P287" i="5"/>
  <c r="S287" i="5"/>
  <c r="K287" i="5"/>
  <c r="N287" i="5"/>
  <c r="R759" i="5" l="1"/>
  <c r="R793" i="5"/>
  <c r="R768" i="5"/>
  <c r="R292" i="5"/>
  <c r="R287" i="5"/>
  <c r="R546" i="5"/>
  <c r="R625" i="5"/>
  <c r="R762" i="5"/>
  <c r="S546" i="5"/>
  <c r="S292" i="5"/>
  <c r="S768" i="5"/>
  <c r="S759" i="5"/>
  <c r="S762" i="5"/>
  <c r="P688" i="5" l="1"/>
  <c r="K688" i="5"/>
  <c r="N688" i="5"/>
  <c r="P723" i="5"/>
  <c r="S723" i="5"/>
  <c r="K723" i="5"/>
  <c r="N723" i="5"/>
  <c r="R723" i="5" l="1"/>
  <c r="R688" i="5"/>
  <c r="S688" i="5"/>
  <c r="P722" i="5"/>
  <c r="K722" i="5"/>
  <c r="N722" i="5"/>
  <c r="R722" i="5" l="1"/>
  <c r="S722" i="5"/>
  <c r="P347" i="5" l="1"/>
  <c r="S347" i="5"/>
  <c r="K347" i="5"/>
  <c r="N347" i="5"/>
  <c r="P474" i="5"/>
  <c r="S474" i="5"/>
  <c r="K474" i="5"/>
  <c r="N474" i="5"/>
  <c r="P545" i="5"/>
  <c r="S545" i="5"/>
  <c r="K545" i="5"/>
  <c r="N545" i="5"/>
  <c r="P473" i="5"/>
  <c r="S473" i="5"/>
  <c r="K473" i="5"/>
  <c r="N473" i="5"/>
  <c r="P707" i="5"/>
  <c r="S707" i="5"/>
  <c r="K707" i="5"/>
  <c r="N707" i="5"/>
  <c r="P580" i="5"/>
  <c r="S580" i="5"/>
  <c r="K580" i="5"/>
  <c r="N580" i="5"/>
  <c r="P470" i="5"/>
  <c r="S470" i="5"/>
  <c r="K470" i="5"/>
  <c r="N470" i="5"/>
  <c r="P568" i="5"/>
  <c r="S568" i="5"/>
  <c r="K568" i="5"/>
  <c r="N568" i="5"/>
  <c r="R707" i="5" l="1"/>
  <c r="R473" i="5"/>
  <c r="R568" i="5"/>
  <c r="R545" i="5"/>
  <c r="R470" i="5"/>
  <c r="R474" i="5"/>
  <c r="R580" i="5"/>
  <c r="R347" i="5"/>
  <c r="P794" i="5"/>
  <c r="S794" i="5"/>
  <c r="K794" i="5"/>
  <c r="N794" i="5"/>
  <c r="R794" i="5" l="1"/>
  <c r="P286" i="5"/>
  <c r="S286" i="5"/>
  <c r="K286" i="5"/>
  <c r="N286" i="5"/>
  <c r="P731" i="5"/>
  <c r="S731" i="5"/>
  <c r="K731" i="5"/>
  <c r="N731" i="5"/>
  <c r="Q829" i="5"/>
  <c r="O829" i="5"/>
  <c r="L829" i="5" l="1"/>
  <c r="R731" i="5"/>
  <c r="R286" i="5"/>
  <c r="S776" i="5"/>
  <c r="P776" i="5"/>
  <c r="N776" i="5"/>
  <c r="K776" i="5"/>
  <c r="S336" i="5"/>
  <c r="S338" i="5"/>
  <c r="S337" i="5"/>
  <c r="P336" i="5"/>
  <c r="P338" i="5"/>
  <c r="P337" i="5"/>
  <c r="N336" i="5"/>
  <c r="N338" i="5"/>
  <c r="N337" i="5"/>
  <c r="K336" i="5"/>
  <c r="K338" i="5"/>
  <c r="K337" i="5"/>
  <c r="S335" i="5"/>
  <c r="P335" i="5"/>
  <c r="N335" i="5"/>
  <c r="K335" i="5"/>
  <c r="S322" i="5"/>
  <c r="S340" i="5"/>
  <c r="S348" i="5"/>
  <c r="S341" i="5"/>
  <c r="S345" i="5"/>
  <c r="S342" i="5"/>
  <c r="S352" i="5"/>
  <c r="S364" i="5"/>
  <c r="S365" i="5"/>
  <c r="S374" i="5"/>
  <c r="S375" i="5"/>
  <c r="S377" i="5"/>
  <c r="S381" i="5"/>
  <c r="S367" i="5"/>
  <c r="S382" i="5"/>
  <c r="S368" i="5"/>
  <c r="S366" i="5"/>
  <c r="S369" i="5"/>
  <c r="S370" i="5"/>
  <c r="S371" i="5"/>
  <c r="S372" i="5"/>
  <c r="S383" i="5"/>
  <c r="S376" i="5"/>
  <c r="S384" i="5"/>
  <c r="S373" i="5"/>
  <c r="S389" i="5"/>
  <c r="S388" i="5"/>
  <c r="S390" i="5"/>
  <c r="S391" i="5"/>
  <c r="S387" i="5"/>
  <c r="S386" i="5"/>
  <c r="S392" i="5"/>
  <c r="S727" i="5"/>
  <c r="S728" i="5"/>
  <c r="S693" i="5"/>
  <c r="S645" i="5"/>
  <c r="S729" i="5"/>
  <c r="S496" i="5"/>
  <c r="S734" i="5"/>
  <c r="S733" i="5"/>
  <c r="S732" i="5"/>
  <c r="S563" i="5"/>
  <c r="S739" i="5"/>
  <c r="S746" i="5"/>
  <c r="S747" i="5"/>
  <c r="S748" i="5"/>
  <c r="S754" i="5"/>
  <c r="S753" i="5"/>
  <c r="S757" i="5"/>
  <c r="S291" i="5"/>
  <c r="S760" i="5"/>
  <c r="S802" i="5"/>
  <c r="S801" i="5"/>
  <c r="S775" i="5"/>
  <c r="S777" i="5"/>
  <c r="S399" i="5"/>
  <c r="S795" i="5"/>
  <c r="S784" i="5"/>
  <c r="S782" i="5"/>
  <c r="S589" i="5"/>
  <c r="S791" i="5"/>
  <c r="S789" i="5"/>
  <c r="S792" i="5"/>
  <c r="S773" i="5"/>
  <c r="S780" i="5"/>
  <c r="S761" i="5"/>
  <c r="S805" i="5"/>
  <c r="S803" i="5"/>
  <c r="S774" i="5"/>
  <c r="S806" i="5"/>
  <c r="S673" i="5"/>
  <c r="S550" i="5"/>
  <c r="S771" i="5"/>
  <c r="S767" i="5"/>
  <c r="S764" i="5"/>
  <c r="S798" i="5"/>
  <c r="S796" i="5"/>
  <c r="S712" i="5"/>
  <c r="S400" i="5"/>
  <c r="S401" i="5"/>
  <c r="S402" i="5"/>
  <c r="S405" i="5"/>
  <c r="S406" i="5"/>
  <c r="S396" i="5"/>
  <c r="S407" i="5"/>
  <c r="S408" i="5"/>
  <c r="S397" i="5"/>
  <c r="S409" i="5"/>
  <c r="S410" i="5"/>
  <c r="S411" i="5"/>
  <c r="S412" i="5"/>
  <c r="S596" i="5"/>
  <c r="S414" i="5"/>
  <c r="S415" i="5"/>
  <c r="S428" i="5"/>
  <c r="S416" i="5"/>
  <c r="S430" i="5"/>
  <c r="S435" i="5"/>
  <c r="S436" i="5"/>
  <c r="S398" i="5"/>
  <c r="S431" i="5"/>
  <c r="S417" i="5"/>
  <c r="S429" i="5"/>
  <c r="S418" i="5"/>
  <c r="S419" i="5"/>
  <c r="S420" i="5"/>
  <c r="S438" i="5"/>
  <c r="S421" i="5"/>
  <c r="S422" i="5"/>
  <c r="S423" i="5"/>
  <c r="S424" i="5"/>
  <c r="S426" i="5"/>
  <c r="S616" i="5"/>
  <c r="S788" i="5"/>
  <c r="S628" i="5"/>
  <c r="S630" i="5"/>
  <c r="S638" i="5"/>
  <c r="S639" i="5"/>
  <c r="S632" i="5"/>
  <c r="S640" i="5"/>
  <c r="S641" i="5"/>
  <c r="S648" i="5"/>
  <c r="S646" i="5"/>
  <c r="S649" i="5"/>
  <c r="S651" i="5"/>
  <c r="S647" i="5"/>
  <c r="S656" i="5"/>
  <c r="S659" i="5"/>
  <c r="S657" i="5"/>
  <c r="S658" i="5"/>
  <c r="S660" i="5"/>
  <c r="S745" i="5"/>
  <c r="S663" i="5"/>
  <c r="S664" i="5"/>
  <c r="S703" i="5"/>
  <c r="S665" i="5"/>
  <c r="S671" i="5"/>
  <c r="S669" i="5"/>
  <c r="S672" i="5"/>
  <c r="S666" i="5"/>
  <c r="S675" i="5"/>
  <c r="S676" i="5"/>
  <c r="S612" i="5"/>
  <c r="S678" i="5"/>
  <c r="S679" i="5"/>
  <c r="S680" i="5"/>
  <c r="S681" i="5"/>
  <c r="S738" i="5"/>
  <c r="S582" i="5"/>
  <c r="S583" i="5"/>
  <c r="S513" i="5"/>
  <c r="S598" i="5"/>
  <c r="S691" i="5"/>
  <c r="S705" i="5"/>
  <c r="S686" i="5"/>
  <c r="S704" i="5"/>
  <c r="S708" i="5"/>
  <c r="S698" i="5"/>
  <c r="S692" i="5"/>
  <c r="S696" i="5"/>
  <c r="S685" i="5"/>
  <c r="S697" i="5"/>
  <c r="S713" i="5"/>
  <c r="S714" i="5"/>
  <c r="S684" i="5"/>
  <c r="S765" i="5"/>
  <c r="S585" i="5"/>
  <c r="S717" i="5"/>
  <c r="S724" i="5"/>
  <c r="S721" i="5"/>
  <c r="S621" i="5"/>
  <c r="S606" i="5"/>
  <c r="S607" i="5"/>
  <c r="S608" i="5"/>
  <c r="S599" i="5"/>
  <c r="S600" i="5"/>
  <c r="S601" i="5"/>
  <c r="S609" i="5"/>
  <c r="S615" i="5"/>
  <c r="S602" i="5"/>
  <c r="S603" i="5"/>
  <c r="S547" i="5"/>
  <c r="S613" i="5"/>
  <c r="S614" i="5"/>
  <c r="S610" i="5"/>
  <c r="S744" i="5"/>
  <c r="S742" i="5"/>
  <c r="S586" i="5"/>
  <c r="S593" i="5"/>
  <c r="S597" i="5"/>
  <c r="S587" i="5"/>
  <c r="S594" i="5"/>
  <c r="S588" i="5"/>
  <c r="S637" i="5"/>
  <c r="S590" i="5"/>
  <c r="S592" i="5"/>
  <c r="S591" i="5"/>
  <c r="S552" i="5"/>
  <c r="S553" i="5"/>
  <c r="S555" i="5"/>
  <c r="S551" i="5"/>
  <c r="S627" i="5"/>
  <c r="S559" i="5"/>
  <c r="S425" i="5"/>
  <c r="S557" i="5"/>
  <c r="S558" i="5"/>
  <c r="S567" i="5"/>
  <c r="S569" i="5"/>
  <c r="S781" i="5"/>
  <c r="S662" i="5"/>
  <c r="S576" i="5"/>
  <c r="S577" i="5"/>
  <c r="S579" i="5"/>
  <c r="S571" i="5"/>
  <c r="S493" i="5"/>
  <c r="S574" i="5"/>
  <c r="S572" i="5"/>
  <c r="S573" i="5"/>
  <c r="S633" i="5"/>
  <c r="S653" i="5"/>
  <c r="S515" i="5"/>
  <c r="S536" i="5"/>
  <c r="S537" i="5"/>
  <c r="S538" i="5"/>
  <c r="S539" i="5"/>
  <c r="S540" i="5"/>
  <c r="S541" i="5"/>
  <c r="S523" i="5"/>
  <c r="S524" i="5"/>
  <c r="S525" i="5"/>
  <c r="S526" i="5"/>
  <c r="S529" i="5"/>
  <c r="S527" i="5"/>
  <c r="S530" i="5"/>
  <c r="S531" i="5"/>
  <c r="S535" i="5"/>
  <c r="S516" i="5"/>
  <c r="S634" i="5"/>
  <c r="S517" i="5"/>
  <c r="S447" i="5"/>
  <c r="S518" i="5"/>
  <c r="S542" i="5"/>
  <c r="S544" i="5"/>
  <c r="S519" i="5"/>
  <c r="S514" i="5"/>
  <c r="S520" i="5"/>
  <c r="S661" i="5"/>
  <c r="S439" i="5"/>
  <c r="S570" i="5"/>
  <c r="S462" i="5"/>
  <c r="S460" i="5"/>
  <c r="S463" i="5"/>
  <c r="S464" i="5"/>
  <c r="S461" i="5"/>
  <c r="S465" i="5"/>
  <c r="S459" i="5"/>
  <c r="S466" i="5"/>
  <c r="S471" i="5"/>
  <c r="S454" i="5"/>
  <c r="S453" i="5"/>
  <c r="S455" i="5"/>
  <c r="S456" i="5"/>
  <c r="S457" i="5"/>
  <c r="S467" i="5"/>
  <c r="S448" i="5"/>
  <c r="S472" i="5"/>
  <c r="S468" i="5"/>
  <c r="S469" i="5"/>
  <c r="S499" i="5"/>
  <c r="S503" i="5"/>
  <c r="S508" i="5"/>
  <c r="S504" i="5"/>
  <c r="S502" i="5"/>
  <c r="S487" i="5"/>
  <c r="S484" i="5"/>
  <c r="S510" i="5"/>
  <c r="S497" i="5"/>
  <c r="S505" i="5"/>
  <c r="S500" i="5"/>
  <c r="S509" i="5"/>
  <c r="S481" i="5"/>
  <c r="S490" i="5"/>
  <c r="S512" i="5"/>
  <c r="S506" i="5"/>
  <c r="S491" i="5"/>
  <c r="S655" i="5"/>
  <c r="S492" i="5"/>
  <c r="S494" i="5"/>
  <c r="S495" i="5"/>
  <c r="S498" i="5"/>
  <c r="S488" i="5"/>
  <c r="S485" i="5"/>
  <c r="S489" i="5"/>
  <c r="S623" i="5"/>
  <c r="S626" i="5"/>
  <c r="S624" i="5"/>
  <c r="S622" i="5"/>
  <c r="S752" i="5"/>
  <c r="S619" i="5"/>
  <c r="S620" i="5"/>
  <c r="S358" i="5"/>
  <c r="S363" i="5"/>
  <c r="S361" i="5"/>
  <c r="S362" i="5"/>
  <c r="S357" i="5"/>
  <c r="S379" i="5"/>
  <c r="S380" i="5"/>
  <c r="S534" i="5"/>
  <c r="S458" i="5"/>
  <c r="S45" i="5"/>
  <c r="S46" i="5"/>
  <c r="S47" i="5"/>
  <c r="S52" i="5"/>
  <c r="S667" i="5"/>
  <c r="S532" i="5"/>
  <c r="S522" i="5"/>
  <c r="S543" i="5"/>
  <c r="S818" i="5"/>
  <c r="S821" i="5"/>
  <c r="S822" i="5"/>
  <c r="S824" i="5"/>
  <c r="S825" i="5"/>
  <c r="S826" i="5"/>
  <c r="S827" i="5"/>
  <c r="S823" i="5"/>
  <c r="S828" i="5"/>
  <c r="S809" i="5"/>
  <c r="S810" i="5"/>
  <c r="S814" i="5"/>
  <c r="S812" i="5"/>
  <c r="S811" i="5"/>
  <c r="S807" i="5"/>
  <c r="S813" i="5"/>
  <c r="S533" i="5"/>
  <c r="P322" i="5"/>
  <c r="P340" i="5"/>
  <c r="P348" i="5"/>
  <c r="P341" i="5"/>
  <c r="P345" i="5"/>
  <c r="P342" i="5"/>
  <c r="P352" i="5"/>
  <c r="P364" i="5"/>
  <c r="P365" i="5"/>
  <c r="P374" i="5"/>
  <c r="P375" i="5"/>
  <c r="P377" i="5"/>
  <c r="P381" i="5"/>
  <c r="P367" i="5"/>
  <c r="P382" i="5"/>
  <c r="P368" i="5"/>
  <c r="P366" i="5"/>
  <c r="P369" i="5"/>
  <c r="P370" i="5"/>
  <c r="P371" i="5"/>
  <c r="P372" i="5"/>
  <c r="P383" i="5"/>
  <c r="P376" i="5"/>
  <c r="P384" i="5"/>
  <c r="P373" i="5"/>
  <c r="P389" i="5"/>
  <c r="P388" i="5"/>
  <c r="P390" i="5"/>
  <c r="P391" i="5"/>
  <c r="P387" i="5"/>
  <c r="P386" i="5"/>
  <c r="P392" i="5"/>
  <c r="P727" i="5"/>
  <c r="P728" i="5"/>
  <c r="P693" i="5"/>
  <c r="P645" i="5"/>
  <c r="P729" i="5"/>
  <c r="P496" i="5"/>
  <c r="P734" i="5"/>
  <c r="P733" i="5"/>
  <c r="P732" i="5"/>
  <c r="P563" i="5"/>
  <c r="P739" i="5"/>
  <c r="P772" i="5"/>
  <c r="P746" i="5"/>
  <c r="P747" i="5"/>
  <c r="P748" i="5"/>
  <c r="P763" i="5"/>
  <c r="P754" i="5"/>
  <c r="P753" i="5"/>
  <c r="P757" i="5"/>
  <c r="P291" i="5"/>
  <c r="P760" i="5"/>
  <c r="P802" i="5"/>
  <c r="P801" i="5"/>
  <c r="P775" i="5"/>
  <c r="P777" i="5"/>
  <c r="P399" i="5"/>
  <c r="P795" i="5"/>
  <c r="P711" i="5"/>
  <c r="P784" i="5"/>
  <c r="P782" i="5"/>
  <c r="P589" i="5"/>
  <c r="P790" i="5"/>
  <c r="P791" i="5"/>
  <c r="P789" i="5"/>
  <c r="P792" i="5"/>
  <c r="P773" i="5"/>
  <c r="P780" i="5"/>
  <c r="P719" i="5"/>
  <c r="P761" i="5"/>
  <c r="P805" i="5"/>
  <c r="P803" i="5"/>
  <c r="P774" i="5"/>
  <c r="P806" i="5"/>
  <c r="P556" i="5"/>
  <c r="P673" i="5"/>
  <c r="P550" i="5"/>
  <c r="P771" i="5"/>
  <c r="P767" i="5"/>
  <c r="P764" i="5"/>
  <c r="P799" i="5"/>
  <c r="P798" i="5"/>
  <c r="P796" i="5"/>
  <c r="P712" i="5"/>
  <c r="P400" i="5"/>
  <c r="P401" i="5"/>
  <c r="P402" i="5"/>
  <c r="P405" i="5"/>
  <c r="P406" i="5"/>
  <c r="P396" i="5"/>
  <c r="P407" i="5"/>
  <c r="P408" i="5"/>
  <c r="P397" i="5"/>
  <c r="P409" i="5"/>
  <c r="P410" i="5"/>
  <c r="P411" i="5"/>
  <c r="P412" i="5"/>
  <c r="P596" i="5"/>
  <c r="P414" i="5"/>
  <c r="P415" i="5"/>
  <c r="P428" i="5"/>
  <c r="P416" i="5"/>
  <c r="P430" i="5"/>
  <c r="P435" i="5"/>
  <c r="P436" i="5"/>
  <c r="P398" i="5"/>
  <c r="P431" i="5"/>
  <c r="P417" i="5"/>
  <c r="P429" i="5"/>
  <c r="P418" i="5"/>
  <c r="P419" i="5"/>
  <c r="P420" i="5"/>
  <c r="P438" i="5"/>
  <c r="P421" i="5"/>
  <c r="P422" i="5"/>
  <c r="P423" i="5"/>
  <c r="P424" i="5"/>
  <c r="P426" i="5"/>
  <c r="P403" i="5"/>
  <c r="P616" i="5"/>
  <c r="P629" i="5"/>
  <c r="P788" i="5"/>
  <c r="P628" i="5"/>
  <c r="P630" i="5"/>
  <c r="P638" i="5"/>
  <c r="P639" i="5"/>
  <c r="P632" i="5"/>
  <c r="P640" i="5"/>
  <c r="P641" i="5"/>
  <c r="P726" i="5"/>
  <c r="P648" i="5"/>
  <c r="P646" i="5"/>
  <c r="P649" i="5"/>
  <c r="P651" i="5"/>
  <c r="P647" i="5"/>
  <c r="P654" i="5"/>
  <c r="P656" i="5"/>
  <c r="P659" i="5"/>
  <c r="P657" i="5"/>
  <c r="P658" i="5"/>
  <c r="P660" i="5"/>
  <c r="P745" i="5"/>
  <c r="P565" i="5"/>
  <c r="P663" i="5"/>
  <c r="P664" i="5"/>
  <c r="P703" i="5"/>
  <c r="P665" i="5"/>
  <c r="P671" i="5"/>
  <c r="P669" i="5"/>
  <c r="P672" i="5"/>
  <c r="P666" i="5"/>
  <c r="P674" i="5"/>
  <c r="P675" i="5"/>
  <c r="P676" i="5"/>
  <c r="P612" i="5"/>
  <c r="P678" i="5"/>
  <c r="P679" i="5"/>
  <c r="P680" i="5"/>
  <c r="P681" i="5"/>
  <c r="P738" i="5"/>
  <c r="P735" i="5"/>
  <c r="P582" i="5"/>
  <c r="P583" i="5"/>
  <c r="P528" i="5"/>
  <c r="P513" i="5"/>
  <c r="P598" i="5"/>
  <c r="P691" i="5"/>
  <c r="P705" i="5"/>
  <c r="P686" i="5"/>
  <c r="P797" i="5"/>
  <c r="P704" i="5"/>
  <c r="P708" i="5"/>
  <c r="P701" i="5"/>
  <c r="P698" i="5"/>
  <c r="P692" i="5"/>
  <c r="P696" i="5"/>
  <c r="P685" i="5"/>
  <c r="P697" i="5"/>
  <c r="P715" i="5"/>
  <c r="P713" i="5"/>
  <c r="P714" i="5"/>
  <c r="P684" i="5"/>
  <c r="P765" i="5"/>
  <c r="P585" i="5"/>
  <c r="P717" i="5"/>
  <c r="P395" i="5"/>
  <c r="P724" i="5"/>
  <c r="P721" i="5"/>
  <c r="P621" i="5"/>
  <c r="P605" i="5"/>
  <c r="P606" i="5"/>
  <c r="P607" i="5"/>
  <c r="P608" i="5"/>
  <c r="P599" i="5"/>
  <c r="P600" i="5"/>
  <c r="P601" i="5"/>
  <c r="P609" i="5"/>
  <c r="P615" i="5"/>
  <c r="P602" i="5"/>
  <c r="P603" i="5"/>
  <c r="P547" i="5"/>
  <c r="P613" i="5"/>
  <c r="P614" i="5"/>
  <c r="P610" i="5"/>
  <c r="P743" i="5"/>
  <c r="P744" i="5"/>
  <c r="P742" i="5"/>
  <c r="P581" i="5"/>
  <c r="P586" i="5"/>
  <c r="P593" i="5"/>
  <c r="P597" i="5"/>
  <c r="P587" i="5"/>
  <c r="P594" i="5"/>
  <c r="P588" i="5"/>
  <c r="P637" i="5"/>
  <c r="P590" i="5"/>
  <c r="P592" i="5"/>
  <c r="P591" i="5"/>
  <c r="P548" i="5"/>
  <c r="P552" i="5"/>
  <c r="P553" i="5"/>
  <c r="P555" i="5"/>
  <c r="P551" i="5"/>
  <c r="P627" i="5"/>
  <c r="P343" i="5"/>
  <c r="P559" i="5"/>
  <c r="P425" i="5"/>
  <c r="P557" i="5"/>
  <c r="P558" i="5"/>
  <c r="P567" i="5"/>
  <c r="P569" i="5"/>
  <c r="P781" i="5"/>
  <c r="P662" i="5"/>
  <c r="P482" i="5"/>
  <c r="P576" i="5"/>
  <c r="P577" i="5"/>
  <c r="P579" i="5"/>
  <c r="P571" i="5"/>
  <c r="P493" i="5"/>
  <c r="P574" i="5"/>
  <c r="P572" i="5"/>
  <c r="P573" i="5"/>
  <c r="P633" i="5"/>
  <c r="P653" i="5"/>
  <c r="P515" i="5"/>
  <c r="P536" i="5"/>
  <c r="P537" i="5"/>
  <c r="P538" i="5"/>
  <c r="P539" i="5"/>
  <c r="P540" i="5"/>
  <c r="P541" i="5"/>
  <c r="P523" i="5"/>
  <c r="P524" i="5"/>
  <c r="P525" i="5"/>
  <c r="P526" i="5"/>
  <c r="P529" i="5"/>
  <c r="P527" i="5"/>
  <c r="P530" i="5"/>
  <c r="P531" i="5"/>
  <c r="P535" i="5"/>
  <c r="P516" i="5"/>
  <c r="P634" i="5"/>
  <c r="P517" i="5"/>
  <c r="P447" i="5"/>
  <c r="P518" i="5"/>
  <c r="P542" i="5"/>
  <c r="P544" i="5"/>
  <c r="P519" i="5"/>
  <c r="P514" i="5"/>
  <c r="P520" i="5"/>
  <c r="P661" i="5"/>
  <c r="P439" i="5"/>
  <c r="P570" i="5"/>
  <c r="P462" i="5"/>
  <c r="P460" i="5"/>
  <c r="P463" i="5"/>
  <c r="P464" i="5"/>
  <c r="P461" i="5"/>
  <c r="P465" i="5"/>
  <c r="P459" i="5"/>
  <c r="P466" i="5"/>
  <c r="P471" i="5"/>
  <c r="P454" i="5"/>
  <c r="P453" i="5"/>
  <c r="P455" i="5"/>
  <c r="P456" i="5"/>
  <c r="P457" i="5"/>
  <c r="P467" i="5"/>
  <c r="P448" i="5"/>
  <c r="P472" i="5"/>
  <c r="P468" i="5"/>
  <c r="P469" i="5"/>
  <c r="P501" i="5"/>
  <c r="P499" i="5"/>
  <c r="P503" i="5"/>
  <c r="P508" i="5"/>
  <c r="P504" i="5"/>
  <c r="P502" i="5"/>
  <c r="P487" i="5"/>
  <c r="P484" i="5"/>
  <c r="P510" i="5"/>
  <c r="P497" i="5"/>
  <c r="P505" i="5"/>
  <c r="P500" i="5"/>
  <c r="P509" i="5"/>
  <c r="P481" i="5"/>
  <c r="P490" i="5"/>
  <c r="P512" i="5"/>
  <c r="P506" i="5"/>
  <c r="P491" i="5"/>
  <c r="P655" i="5"/>
  <c r="P492" i="5"/>
  <c r="P494" i="5"/>
  <c r="P495" i="5"/>
  <c r="P498" i="5"/>
  <c r="P488" i="5"/>
  <c r="P485" i="5"/>
  <c r="P489" i="5"/>
  <c r="P618" i="5"/>
  <c r="P623" i="5"/>
  <c r="P626" i="5"/>
  <c r="P624" i="5"/>
  <c r="P622" i="5"/>
  <c r="P752" i="5"/>
  <c r="P619" i="5"/>
  <c r="P620" i="5"/>
  <c r="P358" i="5"/>
  <c r="P363" i="5"/>
  <c r="P361" i="5"/>
  <c r="P362" i="5"/>
  <c r="P357" i="5"/>
  <c r="P379" i="5"/>
  <c r="P380" i="5"/>
  <c r="P534" i="5"/>
  <c r="P458" i="5"/>
  <c r="P45" i="5"/>
  <c r="P46" i="5"/>
  <c r="P47" i="5"/>
  <c r="P52" i="5"/>
  <c r="P667" i="5"/>
  <c r="P532" i="5"/>
  <c r="P522" i="5"/>
  <c r="P543" i="5"/>
  <c r="P818" i="5"/>
  <c r="P821" i="5"/>
  <c r="P822" i="5"/>
  <c r="P824" i="5"/>
  <c r="P825" i="5"/>
  <c r="P826" i="5"/>
  <c r="P827" i="5"/>
  <c r="P823" i="5"/>
  <c r="P828" i="5"/>
  <c r="P809" i="5"/>
  <c r="P810" i="5"/>
  <c r="P814" i="5"/>
  <c r="P812" i="5"/>
  <c r="P811" i="5"/>
  <c r="P807" i="5"/>
  <c r="P813" i="5"/>
  <c r="P533" i="5"/>
  <c r="N322" i="5"/>
  <c r="N340" i="5"/>
  <c r="N348" i="5"/>
  <c r="N341" i="5"/>
  <c r="N345" i="5"/>
  <c r="N342" i="5"/>
  <c r="N352" i="5"/>
  <c r="N364" i="5"/>
  <c r="N365" i="5"/>
  <c r="N374" i="5"/>
  <c r="N375" i="5"/>
  <c r="N377" i="5"/>
  <c r="N381" i="5"/>
  <c r="N367" i="5"/>
  <c r="N382" i="5"/>
  <c r="N368" i="5"/>
  <c r="N366" i="5"/>
  <c r="N369" i="5"/>
  <c r="N370" i="5"/>
  <c r="N371" i="5"/>
  <c r="N372" i="5"/>
  <c r="N383" i="5"/>
  <c r="N376" i="5"/>
  <c r="N384" i="5"/>
  <c r="N373" i="5"/>
  <c r="N389" i="5"/>
  <c r="N388" i="5"/>
  <c r="N390" i="5"/>
  <c r="N391" i="5"/>
  <c r="N387" i="5"/>
  <c r="N386" i="5"/>
  <c r="N392" i="5"/>
  <c r="N727" i="5"/>
  <c r="N728" i="5"/>
  <c r="N693" i="5"/>
  <c r="N645" i="5"/>
  <c r="N729" i="5"/>
  <c r="N496" i="5"/>
  <c r="N734" i="5"/>
  <c r="N733" i="5"/>
  <c r="N732" i="5"/>
  <c r="N563" i="5"/>
  <c r="N739" i="5"/>
  <c r="N772" i="5"/>
  <c r="N746" i="5"/>
  <c r="N747" i="5"/>
  <c r="N748" i="5"/>
  <c r="N763" i="5"/>
  <c r="N754" i="5"/>
  <c r="N753" i="5"/>
  <c r="N757" i="5"/>
  <c r="N291" i="5"/>
  <c r="N760" i="5"/>
  <c r="N802" i="5"/>
  <c r="N801" i="5"/>
  <c r="N775" i="5"/>
  <c r="N777" i="5"/>
  <c r="N399" i="5"/>
  <c r="N795" i="5"/>
  <c r="N711" i="5"/>
  <c r="N784" i="5"/>
  <c r="N782" i="5"/>
  <c r="N589" i="5"/>
  <c r="N790" i="5"/>
  <c r="N791" i="5"/>
  <c r="N789" i="5"/>
  <c r="N792" i="5"/>
  <c r="N773" i="5"/>
  <c r="N780" i="5"/>
  <c r="N719" i="5"/>
  <c r="N761" i="5"/>
  <c r="N805" i="5"/>
  <c r="N803" i="5"/>
  <c r="N774" i="5"/>
  <c r="N806" i="5"/>
  <c r="R806" i="5" s="1"/>
  <c r="N556" i="5"/>
  <c r="N673" i="5"/>
  <c r="N550" i="5"/>
  <c r="N771" i="5"/>
  <c r="N767" i="5"/>
  <c r="N764" i="5"/>
  <c r="N799" i="5"/>
  <c r="N798" i="5"/>
  <c r="N796" i="5"/>
  <c r="N712" i="5"/>
  <c r="N400" i="5"/>
  <c r="N401" i="5"/>
  <c r="N402" i="5"/>
  <c r="N405" i="5"/>
  <c r="N406" i="5"/>
  <c r="N396" i="5"/>
  <c r="N407" i="5"/>
  <c r="N408" i="5"/>
  <c r="N397" i="5"/>
  <c r="N409" i="5"/>
  <c r="N410" i="5"/>
  <c r="N411" i="5"/>
  <c r="N412" i="5"/>
  <c r="N596" i="5"/>
  <c r="N414" i="5"/>
  <c r="N415" i="5"/>
  <c r="N428" i="5"/>
  <c r="N416" i="5"/>
  <c r="N430" i="5"/>
  <c r="N435" i="5"/>
  <c r="N436" i="5"/>
  <c r="N398" i="5"/>
  <c r="N431" i="5"/>
  <c r="N417" i="5"/>
  <c r="N429" i="5"/>
  <c r="N418" i="5"/>
  <c r="N419" i="5"/>
  <c r="N420" i="5"/>
  <c r="N438" i="5"/>
  <c r="N421" i="5"/>
  <c r="N422" i="5"/>
  <c r="N423" i="5"/>
  <c r="N424" i="5"/>
  <c r="N426" i="5"/>
  <c r="N403" i="5"/>
  <c r="N616" i="5"/>
  <c r="N629" i="5"/>
  <c r="N788" i="5"/>
  <c r="N628" i="5"/>
  <c r="N630" i="5"/>
  <c r="N638" i="5"/>
  <c r="N639" i="5"/>
  <c r="N632" i="5"/>
  <c r="N640" i="5"/>
  <c r="N641" i="5"/>
  <c r="N726" i="5"/>
  <c r="N648" i="5"/>
  <c r="N646" i="5"/>
  <c r="N649" i="5"/>
  <c r="N651" i="5"/>
  <c r="N647" i="5"/>
  <c r="N654" i="5"/>
  <c r="N656" i="5"/>
  <c r="N659" i="5"/>
  <c r="N657" i="5"/>
  <c r="N658" i="5"/>
  <c r="N660" i="5"/>
  <c r="N745" i="5"/>
  <c r="N565" i="5"/>
  <c r="N663" i="5"/>
  <c r="N664" i="5"/>
  <c r="N703" i="5"/>
  <c r="N665" i="5"/>
  <c r="N671" i="5"/>
  <c r="N669" i="5"/>
  <c r="N672" i="5"/>
  <c r="N666" i="5"/>
  <c r="N674" i="5"/>
  <c r="N675" i="5"/>
  <c r="N676" i="5"/>
  <c r="N612" i="5"/>
  <c r="N678" i="5"/>
  <c r="N679" i="5"/>
  <c r="N680" i="5"/>
  <c r="N681" i="5"/>
  <c r="N738" i="5"/>
  <c r="N735" i="5"/>
  <c r="N582" i="5"/>
  <c r="N583" i="5"/>
  <c r="N528" i="5"/>
  <c r="N513" i="5"/>
  <c r="N598" i="5"/>
  <c r="N691" i="5"/>
  <c r="N705" i="5"/>
  <c r="N686" i="5"/>
  <c r="N797" i="5"/>
  <c r="N704" i="5"/>
  <c r="N708" i="5"/>
  <c r="N701" i="5"/>
  <c r="N698" i="5"/>
  <c r="N692" i="5"/>
  <c r="N696" i="5"/>
  <c r="N685" i="5"/>
  <c r="N697" i="5"/>
  <c r="N684" i="5"/>
  <c r="N765" i="5"/>
  <c r="N585" i="5"/>
  <c r="N717" i="5"/>
  <c r="N395" i="5"/>
  <c r="N724" i="5"/>
  <c r="N721" i="5"/>
  <c r="N621" i="5"/>
  <c r="N605" i="5"/>
  <c r="N606" i="5"/>
  <c r="N607" i="5"/>
  <c r="N608" i="5"/>
  <c r="N599" i="5"/>
  <c r="R599" i="5" s="1"/>
  <c r="N600" i="5"/>
  <c r="N601" i="5"/>
  <c r="N609" i="5"/>
  <c r="N615" i="5"/>
  <c r="N602" i="5"/>
  <c r="N603" i="5"/>
  <c r="N547" i="5"/>
  <c r="N613" i="5"/>
  <c r="N614" i="5"/>
  <c r="N610" i="5"/>
  <c r="N743" i="5"/>
  <c r="N744" i="5"/>
  <c r="N742" i="5"/>
  <c r="N581" i="5"/>
  <c r="N586" i="5"/>
  <c r="N593" i="5"/>
  <c r="N597" i="5"/>
  <c r="N587" i="5"/>
  <c r="N594" i="5"/>
  <c r="N588" i="5"/>
  <c r="N637" i="5"/>
  <c r="N590" i="5"/>
  <c r="N592" i="5"/>
  <c r="N591" i="5"/>
  <c r="N548" i="5"/>
  <c r="N552" i="5"/>
  <c r="N553" i="5"/>
  <c r="N555" i="5"/>
  <c r="N551" i="5"/>
  <c r="N627" i="5"/>
  <c r="N343" i="5"/>
  <c r="N559" i="5"/>
  <c r="N425" i="5"/>
  <c r="N557" i="5"/>
  <c r="N558" i="5"/>
  <c r="N567" i="5"/>
  <c r="N569" i="5"/>
  <c r="N781" i="5"/>
  <c r="N662" i="5"/>
  <c r="N482" i="5"/>
  <c r="N576" i="5"/>
  <c r="N577" i="5"/>
  <c r="N579" i="5"/>
  <c r="N571" i="5"/>
  <c r="N493" i="5"/>
  <c r="N574" i="5"/>
  <c r="N572" i="5"/>
  <c r="N573" i="5"/>
  <c r="N633" i="5"/>
  <c r="N653" i="5"/>
  <c r="N515" i="5"/>
  <c r="N536" i="5"/>
  <c r="N537" i="5"/>
  <c r="N538" i="5"/>
  <c r="N539" i="5"/>
  <c r="N540" i="5"/>
  <c r="N541" i="5"/>
  <c r="N523" i="5"/>
  <c r="N524" i="5"/>
  <c r="N525" i="5"/>
  <c r="N526" i="5"/>
  <c r="N529" i="5"/>
  <c r="N527" i="5"/>
  <c r="N530" i="5"/>
  <c r="N531" i="5"/>
  <c r="N535" i="5"/>
  <c r="N516" i="5"/>
  <c r="N634" i="5"/>
  <c r="N517" i="5"/>
  <c r="N447" i="5"/>
  <c r="R447" i="5" s="1"/>
  <c r="N518" i="5"/>
  <c r="N542" i="5"/>
  <c r="N544" i="5"/>
  <c r="N519" i="5"/>
  <c r="N514" i="5"/>
  <c r="N520" i="5"/>
  <c r="N661" i="5"/>
  <c r="N439" i="5"/>
  <c r="N570" i="5"/>
  <c r="N462" i="5"/>
  <c r="N460" i="5"/>
  <c r="N463" i="5"/>
  <c r="N464" i="5"/>
  <c r="N461" i="5"/>
  <c r="N465" i="5"/>
  <c r="N459" i="5"/>
  <c r="N466" i="5"/>
  <c r="N471" i="5"/>
  <c r="N454" i="5"/>
  <c r="N453" i="5"/>
  <c r="N455" i="5"/>
  <c r="N456" i="5"/>
  <c r="N457" i="5"/>
  <c r="N467" i="5"/>
  <c r="N448" i="5"/>
  <c r="N472" i="5"/>
  <c r="N468" i="5"/>
  <c r="N469" i="5"/>
  <c r="N501" i="5"/>
  <c r="N499" i="5"/>
  <c r="N503" i="5"/>
  <c r="N508" i="5"/>
  <c r="N504" i="5"/>
  <c r="N502" i="5"/>
  <c r="N487" i="5"/>
  <c r="N484" i="5"/>
  <c r="R484" i="5" s="1"/>
  <c r="N510" i="5"/>
  <c r="N497" i="5"/>
  <c r="N505" i="5"/>
  <c r="N500" i="5"/>
  <c r="N509" i="5"/>
  <c r="N481" i="5"/>
  <c r="N490" i="5"/>
  <c r="R490" i="5" s="1"/>
  <c r="N512" i="5"/>
  <c r="N506" i="5"/>
  <c r="N491" i="5"/>
  <c r="R491" i="5" s="1"/>
  <c r="N655" i="5"/>
  <c r="N492" i="5"/>
  <c r="R492" i="5" s="1"/>
  <c r="N494" i="5"/>
  <c r="R494" i="5" s="1"/>
  <c r="N495" i="5"/>
  <c r="R495" i="5" s="1"/>
  <c r="N498" i="5"/>
  <c r="N488" i="5"/>
  <c r="R488" i="5" s="1"/>
  <c r="N485" i="5"/>
  <c r="R485" i="5" s="1"/>
  <c r="N489" i="5"/>
  <c r="R489" i="5" s="1"/>
  <c r="N618" i="5"/>
  <c r="N623" i="5"/>
  <c r="N626" i="5"/>
  <c r="N624" i="5"/>
  <c r="N622" i="5"/>
  <c r="N752" i="5"/>
  <c r="N619" i="5"/>
  <c r="N620" i="5"/>
  <c r="N358" i="5"/>
  <c r="N363" i="5"/>
  <c r="N361" i="5"/>
  <c r="N362" i="5"/>
  <c r="R362" i="5" s="1"/>
  <c r="N357" i="5"/>
  <c r="N379" i="5"/>
  <c r="N380" i="5"/>
  <c r="N534" i="5"/>
  <c r="N458" i="5"/>
  <c r="N45" i="5"/>
  <c r="N46" i="5"/>
  <c r="N47" i="5"/>
  <c r="N52" i="5"/>
  <c r="N667" i="5"/>
  <c r="N532" i="5"/>
  <c r="N522" i="5"/>
  <c r="N543" i="5"/>
  <c r="N818" i="5"/>
  <c r="N821" i="5"/>
  <c r="N822" i="5"/>
  <c r="N824" i="5"/>
  <c r="N825" i="5"/>
  <c r="N826" i="5"/>
  <c r="N827" i="5"/>
  <c r="N823" i="5"/>
  <c r="N828" i="5"/>
  <c r="N809" i="5"/>
  <c r="N810" i="5"/>
  <c r="N814" i="5"/>
  <c r="N812" i="5"/>
  <c r="N811" i="5"/>
  <c r="N807" i="5"/>
  <c r="N813" i="5"/>
  <c r="N533" i="5"/>
  <c r="K322" i="5"/>
  <c r="K340" i="5"/>
  <c r="K348" i="5"/>
  <c r="K341" i="5"/>
  <c r="K345" i="5"/>
  <c r="K342" i="5"/>
  <c r="K352" i="5"/>
  <c r="K364" i="5"/>
  <c r="K365" i="5"/>
  <c r="K374" i="5"/>
  <c r="K375" i="5"/>
  <c r="K377" i="5"/>
  <c r="K381" i="5"/>
  <c r="K367" i="5"/>
  <c r="K382" i="5"/>
  <c r="K368" i="5"/>
  <c r="K366" i="5"/>
  <c r="K369" i="5"/>
  <c r="K370" i="5"/>
  <c r="K371" i="5"/>
  <c r="K372" i="5"/>
  <c r="K383" i="5"/>
  <c r="K376" i="5"/>
  <c r="K384" i="5"/>
  <c r="K373" i="5"/>
  <c r="K389" i="5"/>
  <c r="K388" i="5"/>
  <c r="K390" i="5"/>
  <c r="K391" i="5"/>
  <c r="K387" i="5"/>
  <c r="K386" i="5"/>
  <c r="K392" i="5"/>
  <c r="K727" i="5"/>
  <c r="K728" i="5"/>
  <c r="K693" i="5"/>
  <c r="K645" i="5"/>
  <c r="K729" i="5"/>
  <c r="K496" i="5"/>
  <c r="K734" i="5"/>
  <c r="K733" i="5"/>
  <c r="K732" i="5"/>
  <c r="K563" i="5"/>
  <c r="K739" i="5"/>
  <c r="K772" i="5"/>
  <c r="K746" i="5"/>
  <c r="K747" i="5"/>
  <c r="K748" i="5"/>
  <c r="K763" i="5"/>
  <c r="K754" i="5"/>
  <c r="K753" i="5"/>
  <c r="K757" i="5"/>
  <c r="K291" i="5"/>
  <c r="K760" i="5"/>
  <c r="K802" i="5"/>
  <c r="K801" i="5"/>
  <c r="K775" i="5"/>
  <c r="K777" i="5"/>
  <c r="K399" i="5"/>
  <c r="K795" i="5"/>
  <c r="K711" i="5"/>
  <c r="K784" i="5"/>
  <c r="K782" i="5"/>
  <c r="K589" i="5"/>
  <c r="K790" i="5"/>
  <c r="K791" i="5"/>
  <c r="K789" i="5"/>
  <c r="K792" i="5"/>
  <c r="K773" i="5"/>
  <c r="K780" i="5"/>
  <c r="K719" i="5"/>
  <c r="K761" i="5"/>
  <c r="K805" i="5"/>
  <c r="K803" i="5"/>
  <c r="K774" i="5"/>
  <c r="K556" i="5"/>
  <c r="K673" i="5"/>
  <c r="K550" i="5"/>
  <c r="K771" i="5"/>
  <c r="K767" i="5"/>
  <c r="K764" i="5"/>
  <c r="K799" i="5"/>
  <c r="K798" i="5"/>
  <c r="K796" i="5"/>
  <c r="K712" i="5"/>
  <c r="K400" i="5"/>
  <c r="K401" i="5"/>
  <c r="K402" i="5"/>
  <c r="K405" i="5"/>
  <c r="K406" i="5"/>
  <c r="K396" i="5"/>
  <c r="K407" i="5"/>
  <c r="K408" i="5"/>
  <c r="K397" i="5"/>
  <c r="K409" i="5"/>
  <c r="K410" i="5"/>
  <c r="K411" i="5"/>
  <c r="K412" i="5"/>
  <c r="K596" i="5"/>
  <c r="K414" i="5"/>
  <c r="K415" i="5"/>
  <c r="K428" i="5"/>
  <c r="K416" i="5"/>
  <c r="K430" i="5"/>
  <c r="K435" i="5"/>
  <c r="K436" i="5"/>
  <c r="K398" i="5"/>
  <c r="K431" i="5"/>
  <c r="K417" i="5"/>
  <c r="K429" i="5"/>
  <c r="K418" i="5"/>
  <c r="K419" i="5"/>
  <c r="K420" i="5"/>
  <c r="K438" i="5"/>
  <c r="K421" i="5"/>
  <c r="K422" i="5"/>
  <c r="K423" i="5"/>
  <c r="K424" i="5"/>
  <c r="K426" i="5"/>
  <c r="K403" i="5"/>
  <c r="K616" i="5"/>
  <c r="K629" i="5"/>
  <c r="K788" i="5"/>
  <c r="K628" i="5"/>
  <c r="K630" i="5"/>
  <c r="K638" i="5"/>
  <c r="K639" i="5"/>
  <c r="K632" i="5"/>
  <c r="K640" i="5"/>
  <c r="K641" i="5"/>
  <c r="K726" i="5"/>
  <c r="K648" i="5"/>
  <c r="K646" i="5"/>
  <c r="K649" i="5"/>
  <c r="K651" i="5"/>
  <c r="K647" i="5"/>
  <c r="K654" i="5"/>
  <c r="K656" i="5"/>
  <c r="K659" i="5"/>
  <c r="K657" i="5"/>
  <c r="K658" i="5"/>
  <c r="K660" i="5"/>
  <c r="K745" i="5"/>
  <c r="K565" i="5"/>
  <c r="K663" i="5"/>
  <c r="K664" i="5"/>
  <c r="K703" i="5"/>
  <c r="K665" i="5"/>
  <c r="K671" i="5"/>
  <c r="K669" i="5"/>
  <c r="K672" i="5"/>
  <c r="K666" i="5"/>
  <c r="K674" i="5"/>
  <c r="K675" i="5"/>
  <c r="K676" i="5"/>
  <c r="K612" i="5"/>
  <c r="K678" i="5"/>
  <c r="K679" i="5"/>
  <c r="K680" i="5"/>
  <c r="K681" i="5"/>
  <c r="K738" i="5"/>
  <c r="K735" i="5"/>
  <c r="K582" i="5"/>
  <c r="K583" i="5"/>
  <c r="K528" i="5"/>
  <c r="K513" i="5"/>
  <c r="K598" i="5"/>
  <c r="K691" i="5"/>
  <c r="K705" i="5"/>
  <c r="K686" i="5"/>
  <c r="K797" i="5"/>
  <c r="K704" i="5"/>
  <c r="K708" i="5"/>
  <c r="K701" i="5"/>
  <c r="K698" i="5"/>
  <c r="K692" i="5"/>
  <c r="K696" i="5"/>
  <c r="K685" i="5"/>
  <c r="K697" i="5"/>
  <c r="K715" i="5"/>
  <c r="R715" i="5" s="1"/>
  <c r="K714" i="5"/>
  <c r="R714" i="5" s="1"/>
  <c r="K684" i="5"/>
  <c r="K765" i="5"/>
  <c r="K585" i="5"/>
  <c r="K717" i="5"/>
  <c r="K395" i="5"/>
  <c r="K724" i="5"/>
  <c r="K721" i="5"/>
  <c r="K621" i="5"/>
  <c r="K605" i="5"/>
  <c r="K606" i="5"/>
  <c r="K607" i="5"/>
  <c r="K608" i="5"/>
  <c r="K600" i="5"/>
  <c r="K601" i="5"/>
  <c r="K609" i="5"/>
  <c r="K615" i="5"/>
  <c r="K602" i="5"/>
  <c r="K603" i="5"/>
  <c r="K547" i="5"/>
  <c r="K613" i="5"/>
  <c r="K614" i="5"/>
  <c r="K610" i="5"/>
  <c r="K743" i="5"/>
  <c r="K744" i="5"/>
  <c r="K742" i="5"/>
  <c r="K581" i="5"/>
  <c r="K586" i="5"/>
  <c r="K593" i="5"/>
  <c r="K597" i="5"/>
  <c r="K587" i="5"/>
  <c r="K594" i="5"/>
  <c r="K588" i="5"/>
  <c r="K637" i="5"/>
  <c r="K590" i="5"/>
  <c r="K592" i="5"/>
  <c r="K591" i="5"/>
  <c r="K548" i="5"/>
  <c r="K552" i="5"/>
  <c r="K553" i="5"/>
  <c r="K555" i="5"/>
  <c r="K551" i="5"/>
  <c r="K627" i="5"/>
  <c r="K343" i="5"/>
  <c r="K559" i="5"/>
  <c r="K425" i="5"/>
  <c r="K557" i="5"/>
  <c r="K558" i="5"/>
  <c r="K567" i="5"/>
  <c r="K569" i="5"/>
  <c r="K781" i="5"/>
  <c r="K662" i="5"/>
  <c r="K482" i="5"/>
  <c r="K576" i="5"/>
  <c r="K577" i="5"/>
  <c r="K579" i="5"/>
  <c r="K571" i="5"/>
  <c r="K493" i="5"/>
  <c r="K574" i="5"/>
  <c r="K572" i="5"/>
  <c r="K573" i="5"/>
  <c r="K633" i="5"/>
  <c r="K653" i="5"/>
  <c r="K515" i="5"/>
  <c r="K536" i="5"/>
  <c r="K537" i="5"/>
  <c r="K538" i="5"/>
  <c r="K539" i="5"/>
  <c r="K540" i="5"/>
  <c r="K541" i="5"/>
  <c r="K523" i="5"/>
  <c r="K524" i="5"/>
  <c r="K525" i="5"/>
  <c r="K526" i="5"/>
  <c r="K529" i="5"/>
  <c r="K527" i="5"/>
  <c r="K530" i="5"/>
  <c r="K531" i="5"/>
  <c r="K535" i="5"/>
  <c r="K516" i="5"/>
  <c r="K634" i="5"/>
  <c r="K517" i="5"/>
  <c r="K518" i="5"/>
  <c r="K542" i="5"/>
  <c r="K544" i="5"/>
  <c r="K519" i="5"/>
  <c r="K514" i="5"/>
  <c r="K520" i="5"/>
  <c r="K661" i="5"/>
  <c r="K439" i="5"/>
  <c r="K570" i="5"/>
  <c r="K462" i="5"/>
  <c r="K460" i="5"/>
  <c r="K463" i="5"/>
  <c r="K464" i="5"/>
  <c r="K461" i="5"/>
  <c r="K465" i="5"/>
  <c r="K459" i="5"/>
  <c r="K466" i="5"/>
  <c r="K471" i="5"/>
  <c r="K454" i="5"/>
  <c r="K453" i="5"/>
  <c r="K455" i="5"/>
  <c r="K456" i="5"/>
  <c r="K457" i="5"/>
  <c r="K467" i="5"/>
  <c r="K448" i="5"/>
  <c r="K472" i="5"/>
  <c r="K468" i="5"/>
  <c r="K469" i="5"/>
  <c r="K501" i="5"/>
  <c r="K499" i="5"/>
  <c r="K503" i="5"/>
  <c r="K508" i="5"/>
  <c r="K504" i="5"/>
  <c r="K502" i="5"/>
  <c r="K487" i="5"/>
  <c r="K510" i="5"/>
  <c r="K497" i="5"/>
  <c r="K505" i="5"/>
  <c r="K500" i="5"/>
  <c r="K509" i="5"/>
  <c r="K481" i="5"/>
  <c r="K512" i="5"/>
  <c r="K506" i="5"/>
  <c r="K655" i="5"/>
  <c r="K498" i="5"/>
  <c r="K618" i="5"/>
  <c r="K623" i="5"/>
  <c r="K626" i="5"/>
  <c r="K624" i="5"/>
  <c r="K622" i="5"/>
  <c r="K752" i="5"/>
  <c r="K619" i="5"/>
  <c r="K620" i="5"/>
  <c r="K358" i="5"/>
  <c r="K363" i="5"/>
  <c r="K361" i="5"/>
  <c r="K357" i="5"/>
  <c r="K379" i="5"/>
  <c r="K380" i="5"/>
  <c r="K534" i="5"/>
  <c r="K458" i="5"/>
  <c r="K45" i="5"/>
  <c r="K46" i="5"/>
  <c r="K47" i="5"/>
  <c r="K52" i="5"/>
  <c r="K667" i="5"/>
  <c r="K532" i="5"/>
  <c r="K522" i="5"/>
  <c r="K543" i="5"/>
  <c r="K818" i="5"/>
  <c r="K821" i="5"/>
  <c r="K822" i="5"/>
  <c r="K824" i="5"/>
  <c r="K825" i="5"/>
  <c r="K826" i="5"/>
  <c r="K827" i="5"/>
  <c r="K823" i="5"/>
  <c r="K828" i="5"/>
  <c r="K809" i="5"/>
  <c r="K810" i="5"/>
  <c r="K814" i="5"/>
  <c r="K812" i="5"/>
  <c r="K811" i="5"/>
  <c r="K807" i="5"/>
  <c r="K813" i="5"/>
  <c r="K533" i="5"/>
  <c r="S252" i="5"/>
  <c r="S249" i="5"/>
  <c r="S258" i="5"/>
  <c r="S296" i="5"/>
  <c r="S250" i="5"/>
  <c r="S243" i="5"/>
  <c r="S303" i="5"/>
  <c r="S306" i="5"/>
  <c r="S323" i="5"/>
  <c r="S328" i="5"/>
  <c r="S311" i="5"/>
  <c r="S312" i="5"/>
  <c r="S313" i="5"/>
  <c r="S314" i="5"/>
  <c r="S315" i="5"/>
  <c r="S316" i="5"/>
  <c r="S318" i="5"/>
  <c r="S319" i="5"/>
  <c r="S320" i="5"/>
  <c r="S307" i="5"/>
  <c r="S308" i="5"/>
  <c r="S310" i="5"/>
  <c r="S321" i="5"/>
  <c r="S276" i="5"/>
  <c r="S90" i="5"/>
  <c r="S262" i="5"/>
  <c r="S263" i="5"/>
  <c r="S617" i="5"/>
  <c r="S709" i="5"/>
  <c r="S710" i="5"/>
  <c r="S261" i="5"/>
  <c r="S260" i="5"/>
  <c r="S290" i="5"/>
  <c r="S294" i="5"/>
  <c r="S293" i="5"/>
  <c r="S295" i="5"/>
  <c r="S299" i="5"/>
  <c r="S298" i="5"/>
  <c r="S297" i="5"/>
  <c r="S267" i="5"/>
  <c r="S272" i="5"/>
  <c r="S277" i="5"/>
  <c r="S284" i="5"/>
  <c r="S268" i="5"/>
  <c r="S266" i="5"/>
  <c r="S278" i="5"/>
  <c r="S279" i="5"/>
  <c r="S269" i="5"/>
  <c r="S270" i="5"/>
  <c r="S271" i="5"/>
  <c r="S280" i="5"/>
  <c r="S281" i="5"/>
  <c r="S282" i="5"/>
  <c r="S274" i="5"/>
  <c r="S273" i="5"/>
  <c r="S283" i="5"/>
  <c r="P252" i="5"/>
  <c r="P249" i="5"/>
  <c r="P258" i="5"/>
  <c r="P296" i="5"/>
  <c r="P250" i="5"/>
  <c r="P243" i="5"/>
  <c r="P303" i="5"/>
  <c r="P306" i="5"/>
  <c r="P323" i="5"/>
  <c r="P328" i="5"/>
  <c r="P311" i="5"/>
  <c r="P312" i="5"/>
  <c r="P313" i="5"/>
  <c r="P314" i="5"/>
  <c r="P315" i="5"/>
  <c r="P316" i="5"/>
  <c r="P318" i="5"/>
  <c r="P319" i="5"/>
  <c r="P320" i="5"/>
  <c r="P307" i="5"/>
  <c r="P308" i="5"/>
  <c r="P310" i="5"/>
  <c r="P321" i="5"/>
  <c r="P276" i="5"/>
  <c r="P90" i="5"/>
  <c r="P262" i="5"/>
  <c r="P263" i="5"/>
  <c r="P617" i="5"/>
  <c r="P709" i="5"/>
  <c r="P710" i="5"/>
  <c r="P261" i="5"/>
  <c r="P260" i="5"/>
  <c r="P290" i="5"/>
  <c r="P294" i="5"/>
  <c r="P293" i="5"/>
  <c r="P295" i="5"/>
  <c r="P299" i="5"/>
  <c r="P298" i="5"/>
  <c r="P297" i="5"/>
  <c r="P285" i="5"/>
  <c r="P267" i="5"/>
  <c r="P272" i="5"/>
  <c r="P277" i="5"/>
  <c r="P284" i="5"/>
  <c r="P268" i="5"/>
  <c r="P266" i="5"/>
  <c r="P278" i="5"/>
  <c r="P279" i="5"/>
  <c r="P269" i="5"/>
  <c r="P270" i="5"/>
  <c r="P271" i="5"/>
  <c r="P280" i="5"/>
  <c r="P281" i="5"/>
  <c r="P282" i="5"/>
  <c r="P274" i="5"/>
  <c r="P273" i="5"/>
  <c r="P283" i="5"/>
  <c r="N252" i="5"/>
  <c r="N249" i="5"/>
  <c r="N258" i="5"/>
  <c r="N296" i="5"/>
  <c r="R296" i="5" s="1"/>
  <c r="N250" i="5"/>
  <c r="N243" i="5"/>
  <c r="N303" i="5"/>
  <c r="N306" i="5"/>
  <c r="N323" i="5"/>
  <c r="N328" i="5"/>
  <c r="N311" i="5"/>
  <c r="N312" i="5"/>
  <c r="N313" i="5"/>
  <c r="N314" i="5"/>
  <c r="N315" i="5"/>
  <c r="N316" i="5"/>
  <c r="N318" i="5"/>
  <c r="N319" i="5"/>
  <c r="R319" i="5" s="1"/>
  <c r="N320" i="5"/>
  <c r="N307" i="5"/>
  <c r="N308" i="5"/>
  <c r="N310" i="5"/>
  <c r="N321" i="5"/>
  <c r="N276" i="5"/>
  <c r="N90" i="5"/>
  <c r="N262" i="5"/>
  <c r="N263" i="5"/>
  <c r="N617" i="5"/>
  <c r="N709" i="5"/>
  <c r="N710" i="5"/>
  <c r="N261" i="5"/>
  <c r="N260" i="5"/>
  <c r="N290" i="5"/>
  <c r="N294" i="5"/>
  <c r="N293" i="5"/>
  <c r="N295" i="5"/>
  <c r="N299" i="5"/>
  <c r="N298" i="5"/>
  <c r="N297" i="5"/>
  <c r="N285" i="5"/>
  <c r="N267" i="5"/>
  <c r="N272" i="5"/>
  <c r="N277" i="5"/>
  <c r="N284" i="5"/>
  <c r="N268" i="5"/>
  <c r="N266" i="5"/>
  <c r="N278" i="5"/>
  <c r="N279" i="5"/>
  <c r="N269" i="5"/>
  <c r="N270" i="5"/>
  <c r="N271" i="5"/>
  <c r="N280" i="5"/>
  <c r="N281" i="5"/>
  <c r="N282" i="5"/>
  <c r="N274" i="5"/>
  <c r="N273" i="5"/>
  <c r="N283" i="5"/>
  <c r="K252" i="5"/>
  <c r="K249" i="5"/>
  <c r="K258" i="5"/>
  <c r="K250" i="5"/>
  <c r="K243" i="5"/>
  <c r="K303" i="5"/>
  <c r="K306" i="5"/>
  <c r="K323" i="5"/>
  <c r="K328" i="5"/>
  <c r="K311" i="5"/>
  <c r="K312" i="5"/>
  <c r="K313" i="5"/>
  <c r="K314" i="5"/>
  <c r="K315" i="5"/>
  <c r="K316" i="5"/>
  <c r="K318" i="5"/>
  <c r="K320" i="5"/>
  <c r="K307" i="5"/>
  <c r="K308" i="5"/>
  <c r="K310" i="5"/>
  <c r="K321" i="5"/>
  <c r="K276" i="5"/>
  <c r="K90" i="5"/>
  <c r="K262" i="5"/>
  <c r="K263" i="5"/>
  <c r="K617" i="5"/>
  <c r="K709" i="5"/>
  <c r="K710" i="5"/>
  <c r="K261" i="5"/>
  <c r="K260" i="5"/>
  <c r="K290" i="5"/>
  <c r="K294" i="5"/>
  <c r="K293" i="5"/>
  <c r="K295" i="5"/>
  <c r="K299" i="5"/>
  <c r="K298" i="5"/>
  <c r="K297" i="5"/>
  <c r="K285" i="5"/>
  <c r="K267" i="5"/>
  <c r="K272" i="5"/>
  <c r="K277" i="5"/>
  <c r="K284" i="5"/>
  <c r="K268" i="5"/>
  <c r="K266" i="5"/>
  <c r="K278" i="5"/>
  <c r="K279" i="5"/>
  <c r="K269" i="5"/>
  <c r="K270" i="5"/>
  <c r="K271" i="5"/>
  <c r="K280" i="5"/>
  <c r="K281" i="5"/>
  <c r="K282" i="5"/>
  <c r="K274" i="5"/>
  <c r="K273" i="5"/>
  <c r="K283" i="5"/>
  <c r="R298" i="5" l="1"/>
  <c r="R318" i="5"/>
  <c r="R822" i="5"/>
  <c r="R619" i="5"/>
  <c r="R283" i="5"/>
  <c r="R821" i="5"/>
  <c r="R752" i="5"/>
  <c r="R818" i="5"/>
  <c r="R299" i="5"/>
  <c r="R721" i="5"/>
  <c r="R544" i="5"/>
  <c r="R536" i="5"/>
  <c r="R557" i="5"/>
  <c r="R581" i="5"/>
  <c r="R691" i="5"/>
  <c r="R640" i="5"/>
  <c r="R417" i="5"/>
  <c r="R405" i="5"/>
  <c r="R773" i="5"/>
  <c r="R763" i="5"/>
  <c r="R390" i="5"/>
  <c r="R365" i="5"/>
  <c r="R455" i="5"/>
  <c r="R500" i="5"/>
  <c r="R335" i="5"/>
  <c r="R481" i="5"/>
  <c r="R509" i="5"/>
  <c r="R453" i="5"/>
  <c r="R542" i="5"/>
  <c r="R598" i="5"/>
  <c r="R665" i="5"/>
  <c r="R632" i="5"/>
  <c r="R431" i="5"/>
  <c r="R402" i="5"/>
  <c r="R543" i="5"/>
  <c r="R621" i="5"/>
  <c r="R316" i="5"/>
  <c r="R273" i="5"/>
  <c r="R295" i="5"/>
  <c r="R622" i="5"/>
  <c r="R515" i="5"/>
  <c r="R742" i="5"/>
  <c r="R748" i="5"/>
  <c r="R364" i="5"/>
  <c r="R724" i="5"/>
  <c r="R425" i="5"/>
  <c r="R792" i="5"/>
  <c r="R388" i="5"/>
  <c r="R454" i="5"/>
  <c r="R518" i="5"/>
  <c r="R513" i="5"/>
  <c r="R703" i="5"/>
  <c r="R639" i="5"/>
  <c r="R398" i="5"/>
  <c r="R401" i="5"/>
  <c r="R505" i="5"/>
  <c r="R336" i="5"/>
  <c r="R606" i="5"/>
  <c r="R655" i="5"/>
  <c r="R605" i="5"/>
  <c r="R285" i="5"/>
  <c r="R307" i="5"/>
  <c r="R825" i="5"/>
  <c r="R358" i="5"/>
  <c r="R502" i="5"/>
  <c r="R461" i="5"/>
  <c r="R531" i="5"/>
  <c r="R574" i="5"/>
  <c r="R553" i="5"/>
  <c r="R547" i="5"/>
  <c r="R738" i="5"/>
  <c r="R660" i="5"/>
  <c r="R629" i="5"/>
  <c r="R428" i="5"/>
  <c r="R799" i="5"/>
  <c r="R784" i="5"/>
  <c r="R732" i="5"/>
  <c r="R383" i="5"/>
  <c r="R340" i="5"/>
  <c r="R337" i="5"/>
  <c r="R297" i="5"/>
  <c r="R320" i="5"/>
  <c r="R824" i="5"/>
  <c r="R620" i="5"/>
  <c r="R504" i="5"/>
  <c r="R464" i="5"/>
  <c r="R697" i="5"/>
  <c r="R681" i="5"/>
  <c r="R658" i="5"/>
  <c r="R616" i="5"/>
  <c r="R415" i="5"/>
  <c r="R764" i="5"/>
  <c r="R469" i="5"/>
  <c r="R439" i="5"/>
  <c r="R524" i="5"/>
  <c r="R576" i="5"/>
  <c r="R637" i="5"/>
  <c r="R600" i="5"/>
  <c r="R701" i="5"/>
  <c r="R676" i="5"/>
  <c r="R647" i="5"/>
  <c r="R422" i="5"/>
  <c r="R410" i="5"/>
  <c r="R556" i="5"/>
  <c r="R801" i="5"/>
  <c r="R693" i="5"/>
  <c r="R368" i="5"/>
  <c r="R468" i="5"/>
  <c r="R661" i="5"/>
  <c r="R523" i="5"/>
  <c r="R482" i="5"/>
  <c r="R588" i="5"/>
  <c r="R608" i="5"/>
  <c r="R708" i="5"/>
  <c r="R675" i="5"/>
  <c r="R651" i="5"/>
  <c r="R421" i="5"/>
  <c r="R409" i="5"/>
  <c r="R774" i="5"/>
  <c r="R802" i="5"/>
  <c r="R728" i="5"/>
  <c r="R382" i="5"/>
  <c r="R472" i="5"/>
  <c r="R520" i="5"/>
  <c r="R607" i="5"/>
  <c r="R704" i="5"/>
  <c r="R674" i="5"/>
  <c r="R649" i="5"/>
  <c r="R438" i="5"/>
  <c r="R397" i="5"/>
  <c r="R530" i="5"/>
  <c r="R493" i="5"/>
  <c r="R552" i="5"/>
  <c r="R603" i="5"/>
  <c r="R711" i="5"/>
  <c r="R733" i="5"/>
  <c r="R372" i="5"/>
  <c r="R322" i="5"/>
  <c r="R508" i="5"/>
  <c r="R463" i="5"/>
  <c r="R527" i="5"/>
  <c r="R571" i="5"/>
  <c r="R548" i="5"/>
  <c r="R602" i="5"/>
  <c r="R685" i="5"/>
  <c r="R680" i="5"/>
  <c r="R657" i="5"/>
  <c r="R403" i="5"/>
  <c r="R414" i="5"/>
  <c r="R767" i="5"/>
  <c r="R795" i="5"/>
  <c r="R734" i="5"/>
  <c r="R371" i="5"/>
  <c r="R503" i="5"/>
  <c r="R460" i="5"/>
  <c r="R529" i="5"/>
  <c r="R579" i="5"/>
  <c r="R591" i="5"/>
  <c r="R615" i="5"/>
  <c r="R696" i="5"/>
  <c r="R679" i="5"/>
  <c r="R659" i="5"/>
  <c r="R426" i="5"/>
  <c r="R596" i="5"/>
  <c r="R771" i="5"/>
  <c r="R399" i="5"/>
  <c r="R496" i="5"/>
  <c r="R370" i="5"/>
  <c r="R499" i="5"/>
  <c r="R462" i="5"/>
  <c r="R526" i="5"/>
  <c r="R592" i="5"/>
  <c r="R609" i="5"/>
  <c r="R692" i="5"/>
  <c r="R678" i="5"/>
  <c r="R656" i="5"/>
  <c r="R424" i="5"/>
  <c r="R412" i="5"/>
  <c r="R550" i="5"/>
  <c r="R777" i="5"/>
  <c r="R729" i="5"/>
  <c r="R369" i="5"/>
  <c r="R501" i="5"/>
  <c r="R570" i="5"/>
  <c r="R525" i="5"/>
  <c r="R577" i="5"/>
  <c r="R590" i="5"/>
  <c r="R601" i="5"/>
  <c r="R698" i="5"/>
  <c r="R612" i="5"/>
  <c r="R654" i="5"/>
  <c r="R423" i="5"/>
  <c r="R411" i="5"/>
  <c r="R673" i="5"/>
  <c r="R775" i="5"/>
  <c r="R645" i="5"/>
  <c r="R366" i="5"/>
  <c r="R541" i="5"/>
  <c r="R662" i="5"/>
  <c r="R594" i="5"/>
  <c r="R803" i="5"/>
  <c r="R760" i="5"/>
  <c r="R727" i="5"/>
  <c r="R367" i="5"/>
  <c r="R448" i="5"/>
  <c r="R514" i="5"/>
  <c r="R540" i="5"/>
  <c r="R781" i="5"/>
  <c r="R587" i="5"/>
  <c r="R797" i="5"/>
  <c r="R666" i="5"/>
  <c r="R646" i="5"/>
  <c r="R420" i="5"/>
  <c r="R408" i="5"/>
  <c r="R805" i="5"/>
  <c r="R291" i="5"/>
  <c r="R392" i="5"/>
  <c r="R381" i="5"/>
  <c r="R467" i="5"/>
  <c r="R519" i="5"/>
  <c r="R539" i="5"/>
  <c r="R569" i="5"/>
  <c r="R597" i="5"/>
  <c r="R686" i="5"/>
  <c r="R672" i="5"/>
  <c r="R648" i="5"/>
  <c r="R419" i="5"/>
  <c r="R407" i="5"/>
  <c r="R761" i="5"/>
  <c r="R757" i="5"/>
  <c r="R386" i="5"/>
  <c r="R377" i="5"/>
  <c r="R506" i="5"/>
  <c r="R457" i="5"/>
  <c r="R538" i="5"/>
  <c r="R567" i="5"/>
  <c r="R593" i="5"/>
  <c r="R669" i="5"/>
  <c r="R726" i="5"/>
  <c r="R418" i="5"/>
  <c r="R396" i="5"/>
  <c r="R719" i="5"/>
  <c r="R753" i="5"/>
  <c r="R387" i="5"/>
  <c r="R375" i="5"/>
  <c r="R512" i="5"/>
  <c r="R456" i="5"/>
  <c r="R537" i="5"/>
  <c r="R558" i="5"/>
  <c r="R586" i="5"/>
  <c r="R705" i="5"/>
  <c r="R671" i="5"/>
  <c r="R641" i="5"/>
  <c r="R429" i="5"/>
  <c r="R406" i="5"/>
  <c r="R780" i="5"/>
  <c r="R754" i="5"/>
  <c r="R391" i="5"/>
  <c r="R374" i="5"/>
  <c r="R776" i="5"/>
  <c r="R338" i="5"/>
  <c r="R533" i="5"/>
  <c r="R306" i="5"/>
  <c r="R617" i="5"/>
  <c r="R45" i="5"/>
  <c r="R315" i="5"/>
  <c r="R314" i="5"/>
  <c r="R624" i="5"/>
  <c r="R290" i="5"/>
  <c r="R623" i="5"/>
  <c r="R260" i="5"/>
  <c r="R618" i="5"/>
  <c r="R328" i="5"/>
  <c r="R52" i="5"/>
  <c r="R270" i="5"/>
  <c r="R807" i="5"/>
  <c r="R269" i="5"/>
  <c r="R46" i="5"/>
  <c r="R279" i="5"/>
  <c r="R263" i="5"/>
  <c r="R243" i="5"/>
  <c r="R458" i="5"/>
  <c r="R262" i="5"/>
  <c r="R250" i="5"/>
  <c r="R534" i="5"/>
  <c r="R90" i="5"/>
  <c r="R258" i="5"/>
  <c r="R380" i="5"/>
  <c r="R653" i="5"/>
  <c r="R559" i="5"/>
  <c r="R717" i="5"/>
  <c r="R747" i="5"/>
  <c r="R389" i="5"/>
  <c r="R284" i="5"/>
  <c r="R276" i="5"/>
  <c r="R249" i="5"/>
  <c r="R471" i="5"/>
  <c r="R517" i="5"/>
  <c r="R633" i="5"/>
  <c r="R585" i="5"/>
  <c r="R528" i="5"/>
  <c r="R664" i="5"/>
  <c r="R436" i="5"/>
  <c r="R400" i="5"/>
  <c r="R746" i="5"/>
  <c r="R321" i="5"/>
  <c r="R823" i="5"/>
  <c r="R357" i="5"/>
  <c r="R466" i="5"/>
  <c r="R634" i="5"/>
  <c r="R627" i="5"/>
  <c r="R610" i="5"/>
  <c r="R765" i="5"/>
  <c r="R583" i="5"/>
  <c r="R663" i="5"/>
  <c r="R630" i="5"/>
  <c r="R435" i="5"/>
  <c r="R712" i="5"/>
  <c r="R790" i="5"/>
  <c r="R772" i="5"/>
  <c r="R373" i="5"/>
  <c r="R345" i="5"/>
  <c r="R293" i="5"/>
  <c r="R294" i="5"/>
  <c r="R626" i="5"/>
  <c r="R312" i="5"/>
  <c r="R710" i="5"/>
  <c r="R810" i="5"/>
  <c r="R352" i="5"/>
  <c r="R828" i="5"/>
  <c r="R743" i="5"/>
  <c r="R791" i="5"/>
  <c r="R252" i="5"/>
  <c r="R497" i="5"/>
  <c r="R361" i="5"/>
  <c r="R459" i="5"/>
  <c r="R572" i="5"/>
  <c r="R614" i="5"/>
  <c r="R684" i="5"/>
  <c r="R565" i="5"/>
  <c r="R628" i="5"/>
  <c r="R430" i="5"/>
  <c r="R796" i="5"/>
  <c r="R589" i="5"/>
  <c r="R739" i="5"/>
  <c r="R384" i="5"/>
  <c r="R341" i="5"/>
  <c r="R274" i="5"/>
  <c r="R282" i="5"/>
  <c r="R313" i="5"/>
  <c r="R522" i="5"/>
  <c r="R281" i="5"/>
  <c r="R532" i="5"/>
  <c r="R280" i="5"/>
  <c r="R311" i="5"/>
  <c r="R667" i="5"/>
  <c r="R271" i="5"/>
  <c r="R261" i="5"/>
  <c r="R813" i="5"/>
  <c r="R498" i="5"/>
  <c r="R323" i="5"/>
  <c r="R47" i="5"/>
  <c r="R709" i="5"/>
  <c r="R811" i="5"/>
  <c r="R303" i="5"/>
  <c r="R812" i="5"/>
  <c r="R278" i="5"/>
  <c r="R814" i="5"/>
  <c r="R266" i="5"/>
  <c r="R395" i="5"/>
  <c r="R268" i="5"/>
  <c r="R809" i="5"/>
  <c r="R744" i="5"/>
  <c r="R789" i="5"/>
  <c r="R379" i="5"/>
  <c r="R343" i="5"/>
  <c r="R638" i="5"/>
  <c r="R342" i="5"/>
  <c r="R277" i="5"/>
  <c r="R573" i="5"/>
  <c r="R272" i="5"/>
  <c r="R310" i="5"/>
  <c r="R827" i="5"/>
  <c r="R510" i="5"/>
  <c r="R516" i="5"/>
  <c r="R551" i="5"/>
  <c r="R582" i="5"/>
  <c r="R267" i="5"/>
  <c r="R308" i="5"/>
  <c r="R826" i="5"/>
  <c r="R363" i="5"/>
  <c r="R487" i="5"/>
  <c r="R465" i="5"/>
  <c r="R535" i="5"/>
  <c r="R555" i="5"/>
  <c r="R613" i="5"/>
  <c r="R735" i="5"/>
  <c r="R745" i="5"/>
  <c r="R788" i="5"/>
  <c r="R416" i="5"/>
  <c r="R798" i="5"/>
  <c r="R782" i="5"/>
  <c r="R563" i="5"/>
  <c r="R376" i="5"/>
  <c r="R348" i="5"/>
  <c r="S285" i="5"/>
  <c r="S618" i="5"/>
  <c r="S528" i="5"/>
  <c r="S654" i="5"/>
  <c r="S790" i="5"/>
  <c r="S711" i="5"/>
  <c r="S772" i="5"/>
  <c r="S501" i="5"/>
  <c r="S548" i="5"/>
  <c r="S701" i="5"/>
  <c r="S797" i="5"/>
  <c r="S743" i="5"/>
  <c r="S726" i="5"/>
  <c r="S403" i="5"/>
  <c r="S581" i="5"/>
  <c r="S674" i="5"/>
  <c r="S719" i="5"/>
  <c r="S395" i="5"/>
  <c r="S715" i="5"/>
  <c r="S735" i="5"/>
  <c r="S565" i="5"/>
  <c r="S629" i="5"/>
  <c r="S556" i="5"/>
  <c r="S482" i="5"/>
  <c r="S343" i="5"/>
  <c r="S605" i="5"/>
  <c r="S799" i="5"/>
  <c r="S763" i="5"/>
  <c r="S105" i="5"/>
  <c r="P105" i="5"/>
  <c r="N110" i="5"/>
  <c r="N105" i="5"/>
  <c r="K105" i="5"/>
  <c r="S108" i="5"/>
  <c r="S106" i="5"/>
  <c r="S112" i="5"/>
  <c r="S111" i="5"/>
  <c r="S107" i="5"/>
  <c r="S109" i="5"/>
  <c r="S110" i="5"/>
  <c r="P108" i="5"/>
  <c r="P106" i="5"/>
  <c r="P112" i="5"/>
  <c r="P111" i="5"/>
  <c r="P107" i="5"/>
  <c r="P109" i="5"/>
  <c r="P110" i="5"/>
  <c r="N108" i="5"/>
  <c r="N106" i="5"/>
  <c r="N112" i="5"/>
  <c r="N111" i="5"/>
  <c r="N107" i="5"/>
  <c r="N109" i="5"/>
  <c r="K108" i="5"/>
  <c r="K106" i="5"/>
  <c r="K112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K104" i="5"/>
  <c r="K103" i="5"/>
  <c r="K102" i="5"/>
  <c r="S101" i="5"/>
  <c r="S100" i="5"/>
  <c r="P101" i="5"/>
  <c r="P100" i="5"/>
  <c r="N101" i="5"/>
  <c r="N100" i="5"/>
  <c r="K101" i="5"/>
  <c r="K100" i="5"/>
  <c r="S99" i="5"/>
  <c r="S98" i="5"/>
  <c r="P99" i="5"/>
  <c r="P98" i="5"/>
  <c r="N99" i="5"/>
  <c r="N98" i="5"/>
  <c r="K99" i="5"/>
  <c r="K98" i="5"/>
  <c r="S55" i="5"/>
  <c r="P55" i="5"/>
  <c r="N55" i="5"/>
  <c r="K55" i="5"/>
  <c r="S57" i="5"/>
  <c r="S58" i="5"/>
  <c r="P57" i="5"/>
  <c r="P58" i="5"/>
  <c r="N57" i="5"/>
  <c r="N58" i="5"/>
  <c r="K57" i="5"/>
  <c r="K58" i="5"/>
  <c r="R55" i="5" l="1"/>
  <c r="R57" i="5"/>
  <c r="R101" i="5"/>
  <c r="R105" i="5"/>
  <c r="R98" i="5"/>
  <c r="R99" i="5"/>
  <c r="R102" i="5"/>
  <c r="R103" i="5"/>
  <c r="R104" i="5"/>
  <c r="R58" i="5"/>
  <c r="R100" i="5"/>
  <c r="R109" i="5"/>
  <c r="R107" i="5"/>
  <c r="R110" i="5"/>
  <c r="R111" i="5"/>
  <c r="R112" i="5"/>
  <c r="R106" i="5"/>
  <c r="R108" i="5"/>
  <c r="S54" i="5"/>
  <c r="S360" i="5"/>
  <c r="S59" i="5"/>
  <c r="P54" i="5"/>
  <c r="P360" i="5"/>
  <c r="P59" i="5"/>
  <c r="N54" i="5"/>
  <c r="N360" i="5"/>
  <c r="N59" i="5"/>
  <c r="K54" i="5"/>
  <c r="K360" i="5"/>
  <c r="K59" i="5"/>
  <c r="P683" i="5"/>
  <c r="N683" i="5"/>
  <c r="K683" i="5"/>
  <c r="R683" i="5" l="1"/>
  <c r="R360" i="5"/>
  <c r="R54" i="5"/>
  <c r="R59" i="5"/>
  <c r="S683" i="5"/>
  <c r="S346" i="5" l="1"/>
  <c r="P346" i="5"/>
  <c r="N346" i="5"/>
  <c r="K346" i="5"/>
  <c r="S236" i="5"/>
  <c r="P236" i="5"/>
  <c r="N236" i="5"/>
  <c r="K236" i="5"/>
  <c r="S275" i="5"/>
  <c r="P275" i="5"/>
  <c r="N275" i="5"/>
  <c r="K275" i="5"/>
  <c r="R346" i="5" l="1"/>
  <c r="R236" i="5"/>
  <c r="R275" i="5"/>
  <c r="S44" i="5"/>
  <c r="S829" i="5" s="1"/>
  <c r="P44" i="5"/>
  <c r="P829" i="5" s="1"/>
  <c r="N44" i="5"/>
  <c r="N829" i="5" s="1"/>
  <c r="K44" i="5"/>
  <c r="K829" i="5" l="1"/>
  <c r="R44" i="5"/>
  <c r="R829" i="5" s="1"/>
</calcChain>
</file>

<file path=xl/sharedStrings.xml><?xml version="1.0" encoding="utf-8"?>
<sst xmlns="http://schemas.openxmlformats.org/spreadsheetml/2006/main" count="4973" uniqueCount="1119">
  <si>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</si>
  <si>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</si>
  <si>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</si>
  <si>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</si>
  <si>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</si>
  <si>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</si>
  <si>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</si>
  <si>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</si>
  <si>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</si>
  <si>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</si>
  <si>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</si>
  <si>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</si>
  <si>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</si>
  <si>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</si>
  <si>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</si>
  <si>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</si>
  <si>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</si>
  <si>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</si>
  <si>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</si>
  <si>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</si>
  <si>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</si>
  <si>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</si>
  <si>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</si>
  <si>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</si>
  <si>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</si>
  <si>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</si>
  <si>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</si>
  <si>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</si>
  <si>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</si>
  <si>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</si>
  <si>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</si>
  <si>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</si>
  <si>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</si>
  <si>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</si>
  <si>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</si>
  <si>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</si>
  <si>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</si>
  <si>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</si>
  <si>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</si>
  <si>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</si>
  <si>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</si>
  <si>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</si>
  <si>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</si>
  <si>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</si>
  <si>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</si>
  <si>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</si>
  <si>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</si>
  <si>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</si>
  <si>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</si>
  <si>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</si>
  <si>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</si>
  <si>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</si>
  <si>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</si>
  <si>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</si>
  <si>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</si>
  <si>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</si>
  <si>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</si>
  <si>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</si>
  <si>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</si>
  <si>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</si>
  <si>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</si>
  <si>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</si>
  <si>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</si>
  <si>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</si>
  <si>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</si>
  <si>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</si>
  <si>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</si>
  <si>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</si>
  <si>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</si>
  <si>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</si>
  <si>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</si>
  <si>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</si>
  <si>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</si>
  <si>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</si>
  <si>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</si>
  <si>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</si>
  <si>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</si>
  <si>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</si>
  <si>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</si>
  <si>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</si>
  <si>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</si>
  <si>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</si>
  <si>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</si>
  <si>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</si>
  <si>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</si>
  <si>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</si>
  <si>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</si>
  <si>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</si>
  <si>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</si>
  <si>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</si>
  <si>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</si>
  <si>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</si>
  <si>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</si>
  <si>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</si>
  <si>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</si>
  <si>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</si>
  <si>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</si>
  <si>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</si>
  <si>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</si>
  <si>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</si>
  <si>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</si>
  <si>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</si>
  <si>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</si>
  <si>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</si>
  <si>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</si>
  <si>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</si>
  <si>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</si>
  <si>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</si>
  <si>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</si>
  <si>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</si>
  <si>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</si>
  <si>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</si>
  <si>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</si>
  <si>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</si>
  <si>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</si>
  <si>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</si>
  <si>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</si>
  <si>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</si>
  <si>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</si>
  <si>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</si>
  <si>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</si>
  <si>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</si>
  <si>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</si>
  <si>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</si>
  <si>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</si>
  <si>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</si>
  <si>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</si>
  <si>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</si>
  <si>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</si>
  <si>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</si>
  <si>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</si>
  <si>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</si>
  <si>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</si>
  <si>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</si>
  <si>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</si>
  <si>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</si>
  <si>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</si>
  <si>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</si>
  <si>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</si>
  <si>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</si>
  <si>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</si>
  <si>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</si>
  <si>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</si>
  <si>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</si>
  <si>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</si>
  <si>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</si>
  <si>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</si>
  <si>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</si>
  <si>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</si>
  <si>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</si>
  <si>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</si>
  <si>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</si>
  <si>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</si>
  <si>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</si>
  <si>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</si>
  <si>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</si>
  <si>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</si>
  <si>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</si>
  <si>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</si>
  <si>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</si>
  <si>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</si>
  <si>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</si>
  <si>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</si>
  <si>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</si>
  <si>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</si>
  <si>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</si>
  <si>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</si>
  <si>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</si>
  <si>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</si>
  <si>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</si>
  <si>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</si>
  <si>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</si>
  <si>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</si>
  <si>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</si>
  <si>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</si>
  <si>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</si>
  <si>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</si>
  <si>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</si>
  <si>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</si>
  <si>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</si>
  <si>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</si>
  <si>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</si>
  <si>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</si>
  <si>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</si>
  <si>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</si>
  <si>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</si>
  <si>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</si>
  <si>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</si>
  <si>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</si>
  <si>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</si>
  <si>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</si>
  <si>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</si>
  <si>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</si>
  <si>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</si>
  <si>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</si>
  <si>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</si>
  <si>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</si>
  <si>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</si>
  <si>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</si>
  <si>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</si>
  <si>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</si>
  <si>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</si>
  <si>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</si>
  <si>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</si>
  <si>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</si>
  <si>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</si>
  <si>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</si>
  <si>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</si>
  <si>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ALTAGRACIA EVANGELISTA ROBLES VARGA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</si>
  <si>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</si>
  <si>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</si>
  <si>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</si>
  <si>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</si>
  <si>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</si>
  <si>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</si>
  <si>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</si>
  <si>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</si>
  <si>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</si>
  <si>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</si>
  <si>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</si>
  <si>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</si>
  <si>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</si>
  <si>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</si>
  <si>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</si>
  <si>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</si>
  <si>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</si>
  <si>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</si>
  <si>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</si>
  <si>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</si>
  <si>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</si>
  <si>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</si>
  <si>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</si>
  <si>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</si>
  <si>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</si>
  <si>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</si>
  <si>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</si>
  <si>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</si>
  <si>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</si>
  <si>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</si>
  <si>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</si>
  <si>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</si>
  <si>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</si>
  <si>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</si>
  <si>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</si>
  <si>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</si>
  <si>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</si>
  <si>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</si>
  <si>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</si>
  <si>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</si>
  <si>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</si>
  <si>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</si>
  <si>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</si>
  <si>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</si>
  <si>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</si>
  <si>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</si>
  <si>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</si>
  <si>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</si>
  <si>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</si>
  <si>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</si>
  <si>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</si>
  <si>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</si>
  <si>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</si>
  <si>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</si>
  <si>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</si>
  <si>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</si>
  <si>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</si>
  <si>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</si>
  <si>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</si>
  <si>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</si>
  <si>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</si>
  <si>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</si>
  <si>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</si>
  <si>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</si>
  <si>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</si>
  <si>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</si>
  <si>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</si>
  <si>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</si>
  <si>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</si>
  <si>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</si>
  <si>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</si>
  <si>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</si>
  <si>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</si>
  <si>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</si>
  <si>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</si>
  <si>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</si>
  <si>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</si>
  <si>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</si>
  <si>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</si>
  <si>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</si>
  <si>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</si>
  <si>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</si>
  <si>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</si>
  <si>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</si>
  <si>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</si>
  <si>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</si>
  <si>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</si>
  <si>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</si>
  <si>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</si>
  <si>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</si>
  <si>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</si>
  <si>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</si>
  <si>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</si>
  <si>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</si>
  <si>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</si>
  <si>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</si>
  <si>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</si>
  <si>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</si>
  <si>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</si>
  <si>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</si>
  <si>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</si>
  <si>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</si>
  <si>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</si>
  <si>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</si>
  <si>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</si>
  <si>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</si>
  <si>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</si>
  <si>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</si>
  <si>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</si>
  <si>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</si>
  <si>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</si>
  <si>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</si>
  <si>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</si>
  <si>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</si>
  <si>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</si>
  <si>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</si>
  <si>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</si>
  <si>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</si>
  <si>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</si>
  <si>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</si>
  <si>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</si>
  <si>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</si>
  <si>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</si>
  <si>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</si>
  <si>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</si>
  <si>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</si>
  <si>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</si>
  <si>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</si>
  <si>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</si>
  <si>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</si>
  <si>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</si>
  <si>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</si>
  <si>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</si>
  <si>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</si>
  <si>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</si>
  <si>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</si>
  <si>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</si>
  <si>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</si>
  <si>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</si>
  <si>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</si>
  <si>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</si>
  <si>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</si>
  <si>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</si>
  <si>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</si>
  <si>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</si>
  <si>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</si>
  <si>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</si>
  <si>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</si>
  <si>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</si>
  <si>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</si>
  <si>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</si>
  <si>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</si>
  <si>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</si>
  <si>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</si>
  <si>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</si>
  <si>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</si>
  <si>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</si>
  <si>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</si>
  <si>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</si>
  <si>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</si>
  <si>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</si>
  <si>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</si>
  <si>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</si>
  <si>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</si>
  <si>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</si>
  <si>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</si>
  <si>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</si>
  <si>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</si>
  <si>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</si>
  <si>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</si>
  <si>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</si>
  <si>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</si>
  <si>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</si>
  <si>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</si>
  <si>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</si>
  <si>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</si>
  <si>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</si>
  <si>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</si>
  <si>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</si>
  <si>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</si>
  <si>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</si>
  <si>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</si>
  <si>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</si>
  <si>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</si>
  <si>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</si>
  <si>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</si>
  <si>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</si>
  <si>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</si>
  <si>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</si>
  <si>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</si>
  <si>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</si>
  <si>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</si>
  <si>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</si>
  <si>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</si>
  <si>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</si>
  <si>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</si>
  <si>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</si>
  <si>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</si>
  <si>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</si>
  <si>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</si>
  <si>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</si>
  <si>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</si>
  <si>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</si>
  <si>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</si>
  <si>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</si>
  <si>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</si>
  <si>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</si>
  <si>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</si>
  <si>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</si>
  <si>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</si>
  <si>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</si>
  <si>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</si>
  <si>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</si>
  <si>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</si>
  <si>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</si>
  <si>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</si>
  <si>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</si>
  <si>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</si>
  <si>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</si>
  <si>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</si>
  <si>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</si>
  <si>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</si>
  <si>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</si>
  <si>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</si>
  <si>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</si>
  <si>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</si>
  <si>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</si>
  <si>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</si>
  <si>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</si>
  <si>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</si>
  <si>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</si>
  <si>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</si>
  <si>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</si>
  <si>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</si>
  <si>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</si>
  <si>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</si>
  <si>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</si>
  <si>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</si>
  <si>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</si>
  <si>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</si>
  <si>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</si>
  <si>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</si>
  <si>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</si>
  <si>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</si>
  <si>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</si>
  <si>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</si>
  <si>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</si>
  <si>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</si>
  <si>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</si>
  <si>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</si>
  <si>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</si>
  <si>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</si>
  <si>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</si>
  <si>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</si>
  <si>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</si>
  <si>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</si>
  <si>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</si>
  <si>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</si>
  <si>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</si>
  <si>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</si>
  <si>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</si>
  <si>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</si>
  <si>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</si>
  <si>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</si>
  <si>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</si>
  <si>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</si>
  <si>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</si>
  <si>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</si>
  <si>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</si>
  <si>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</si>
  <si>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</si>
  <si>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</si>
  <si>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</si>
  <si>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</si>
  <si>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</si>
  <si>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</si>
  <si>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</si>
  <si>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</si>
  <si>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</si>
  <si>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</si>
  <si>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</si>
  <si>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</si>
  <si>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</si>
  <si>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</si>
  <si>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</si>
  <si>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</si>
  <si>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</si>
  <si>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</si>
  <si>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</si>
  <si>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</si>
  <si>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</si>
  <si>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</si>
  <si>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</si>
  <si>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</si>
  <si>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</si>
  <si>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</si>
  <si>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</si>
  <si>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</si>
  <si>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</si>
  <si>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</si>
  <si>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</si>
  <si>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</si>
  <si>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</si>
  <si>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</si>
  <si>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</si>
  <si>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</si>
  <si>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</si>
  <si>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</si>
  <si>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</si>
  <si>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</si>
  <si>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</si>
  <si>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</si>
  <si>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</si>
  <si>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</si>
  <si>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</si>
  <si>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</si>
  <si>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</si>
  <si>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</si>
  <si>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</si>
  <si>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</si>
  <si>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</si>
  <si>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</si>
  <si>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</si>
  <si>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</si>
  <si>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</si>
  <si>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</si>
  <si>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</si>
  <si>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</si>
  <si>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</si>
  <si>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</si>
  <si>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</si>
  <si>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</si>
  <si>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</si>
  <si>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</si>
  <si>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</si>
  <si>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</si>
  <si>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</si>
  <si>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</si>
  <si>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</si>
  <si>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</si>
  <si>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</si>
  <si>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</si>
  <si>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</si>
  <si>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</si>
  <si>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</si>
  <si>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</si>
  <si>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</si>
  <si>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</si>
  <si>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</si>
  <si>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</si>
  <si>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</si>
  <si>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</si>
  <si>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</si>
  <si>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</si>
  <si>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</si>
  <si>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</si>
  <si>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</si>
  <si>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</si>
  <si>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</si>
  <si>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</si>
  <si>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</si>
  <si>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</si>
  <si>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</si>
  <si>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</si>
  <si>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</si>
  <si>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</si>
  <si>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</si>
  <si>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</si>
  <si>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</si>
  <si>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</si>
  <si>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</si>
  <si>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</si>
  <si>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</si>
  <si>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</si>
  <si>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</si>
  <si>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</si>
  <si>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</si>
  <si>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</si>
  <si>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</si>
  <si>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</si>
  <si>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</si>
  <si>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</si>
  <si>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</si>
  <si>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</si>
  <si>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</si>
  <si>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</si>
  <si>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</si>
  <si>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</si>
  <si>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</si>
  <si>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</si>
  <si>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</si>
  <si>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</si>
  <si>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</si>
  <si>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</si>
  <si>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</si>
  <si>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</si>
  <si>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</si>
  <si>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</si>
  <si>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</si>
  <si>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</si>
  <si>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</si>
  <si>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</si>
  <si>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</si>
  <si>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</si>
  <si>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</si>
  <si>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</si>
  <si>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</si>
  <si>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</si>
  <si>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</si>
  <si>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</si>
  <si>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</si>
  <si>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</si>
  <si>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</si>
  <si>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</si>
  <si>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</si>
  <si>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</si>
  <si>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</si>
  <si>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</si>
  <si>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</si>
  <si>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</si>
  <si>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</si>
  <si>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</si>
  <si>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</si>
  <si>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</si>
  <si>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</si>
  <si>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</si>
  <si>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</si>
  <si>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</si>
  <si>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</si>
  <si>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</si>
  <si>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</si>
  <si>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</si>
  <si>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</si>
  <si>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</si>
  <si>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</si>
  <si>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</si>
  <si>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</si>
  <si>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</si>
  <si>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</si>
  <si>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</si>
  <si>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</si>
  <si>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</si>
  <si>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</si>
  <si>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</si>
  <si>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</si>
  <si>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</si>
  <si>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</si>
  <si>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</si>
  <si>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</si>
  <si>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</si>
  <si>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</si>
  <si>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</si>
  <si>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</si>
  <si>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</si>
  <si>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</si>
  <si>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</si>
  <si>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</si>
  <si>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</si>
  <si>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</si>
  <si>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</si>
  <si>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</si>
  <si>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</si>
  <si>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</si>
  <si>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</si>
  <si>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</si>
  <si>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</si>
  <si>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</si>
  <si>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</si>
  <si>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</si>
  <si>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</si>
  <si>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</si>
  <si>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</si>
  <si>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</si>
  <si>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</si>
  <si>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</si>
  <si>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</si>
  <si>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</si>
  <si>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</si>
  <si>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</si>
  <si>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</si>
  <si>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</si>
  <si>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</si>
  <si>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</si>
  <si>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</si>
  <si>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</si>
  <si>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</si>
  <si>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</si>
  <si>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</si>
  <si>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</si>
  <si>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</si>
  <si>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</si>
  <si>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</si>
  <si>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</si>
  <si>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</si>
  <si>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</si>
  <si>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</si>
  <si>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</si>
  <si>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</si>
  <si>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</si>
  <si>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</si>
  <si>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</si>
  <si>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</si>
  <si>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</si>
  <si>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</si>
  <si>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</si>
  <si>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</si>
  <si>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</si>
  <si>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</si>
  <si>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</si>
  <si>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</si>
  <si>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</si>
  <si>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</si>
  <si>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</si>
  <si>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</si>
  <si>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</si>
  <si>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</si>
  <si>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</si>
  <si>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</si>
  <si>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</si>
  <si>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</si>
  <si>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</si>
  <si>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</si>
  <si>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</si>
  <si>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</si>
  <si>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</si>
  <si>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</si>
  <si>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</si>
  <si>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</si>
  <si>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</si>
  <si>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</si>
  <si>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</si>
  <si>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</si>
  <si>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</si>
  <si>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</si>
  <si>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</si>
  <si>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</si>
  <si>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</si>
  <si>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</si>
  <si>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</si>
  <si>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</si>
  <si>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</si>
  <si>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</si>
  <si>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</si>
  <si>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</si>
  <si>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</si>
  <si>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</si>
  <si>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</si>
  <si>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</si>
  <si>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</si>
  <si>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</si>
  <si>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</si>
  <si>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</si>
  <si>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</si>
  <si>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</si>
  <si>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</si>
  <si>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</si>
  <si>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</si>
  <si>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</si>
  <si>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</si>
  <si>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</si>
  <si>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</si>
  <si>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</si>
  <si>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</si>
  <si>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</si>
  <si>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</si>
  <si>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</si>
  <si>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</si>
  <si>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</si>
  <si>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</si>
  <si>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</si>
  <si>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</si>
  <si>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</si>
  <si>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</si>
  <si>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</si>
  <si>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</si>
  <si>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</si>
  <si>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</si>
  <si>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</si>
  <si>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</si>
  <si>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</si>
  <si>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</si>
  <si>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</si>
  <si>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</si>
  <si>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</si>
  <si>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</si>
  <si>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</si>
  <si>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</si>
  <si>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</si>
  <si>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</si>
  <si>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</si>
  <si>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</si>
  <si>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</si>
  <si>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</si>
  <si>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</si>
  <si>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</si>
  <si>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</si>
  <si>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</si>
  <si>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</si>
  <si>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</si>
  <si>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</si>
  <si>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</si>
  <si>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</si>
  <si>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</si>
  <si>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</si>
  <si>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</si>
  <si>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</si>
  <si>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</si>
  <si>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</si>
  <si>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</si>
  <si>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</si>
  <si>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</si>
  <si>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</si>
  <si>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</si>
  <si>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</si>
  <si>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</si>
  <si>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</si>
  <si>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</si>
  <si>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</si>
  <si>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</si>
  <si>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</si>
  <si>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</si>
  <si>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</si>
  <si>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</si>
  <si>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</si>
  <si>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</si>
  <si>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</si>
  <si>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</si>
  <si>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</si>
  <si>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</si>
  <si>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</si>
  <si>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</si>
  <si>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</si>
  <si>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</si>
  <si>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</si>
  <si>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</si>
  <si>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</si>
  <si>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</si>
  <si>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</si>
  <si>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</si>
  <si>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</si>
  <si>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</si>
  <si>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</si>
  <si>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</si>
  <si>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</si>
  <si>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</si>
  <si>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</si>
  <si>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</si>
  <si>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</si>
  <si>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</si>
  <si>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</si>
  <si>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</si>
  <si>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</si>
  <si>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</si>
  <si>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</si>
  <si>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</si>
  <si>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</si>
  <si>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</si>
  <si>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</si>
  <si>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</si>
  <si>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</si>
  <si>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</si>
  <si>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</si>
  <si>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</si>
  <si>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</si>
  <si>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</si>
  <si>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</si>
  <si>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</si>
  <si>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</si>
  <si>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</si>
  <si>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</si>
  <si>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</si>
  <si>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</si>
  <si>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</si>
  <si>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</si>
  <si>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</si>
  <si>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</si>
  <si>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</si>
  <si>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</si>
  <si>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</si>
  <si>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</si>
  <si>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</si>
  <si>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</si>
  <si>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AUXILIAR DE INDORMACION CIUDADDANA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</si>
  <si>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</si>
  <si>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</si>
  <si>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</si>
  <si>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</si>
  <si>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</si>
  <si>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</si>
  <si>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</si>
  <si>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</si>
  <si>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</si>
  <si>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</si>
  <si>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</si>
  <si>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</si>
  <si>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</si>
  <si>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</si>
  <si>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</si>
  <si>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</si>
  <si>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</si>
  <si>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</si>
  <si>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</si>
  <si>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</si>
  <si>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</si>
  <si>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</si>
  <si>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</si>
  <si>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</si>
  <si>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</si>
  <si>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</si>
  <si>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</si>
  <si>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</si>
  <si>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</si>
  <si>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</si>
  <si>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</si>
  <si>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</si>
  <si>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</si>
  <si>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</si>
  <si>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</si>
  <si>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</si>
  <si>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</si>
  <si>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</si>
  <si>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</si>
  <si>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</si>
  <si>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</si>
  <si>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</si>
  <si>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</si>
  <si>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</si>
  <si>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</si>
  <si>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</si>
  <si>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</si>
  <si>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</si>
  <si>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</si>
  <si>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</si>
  <si>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</si>
  <si>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</si>
  <si>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</si>
  <si>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</si>
  <si>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</si>
  <si>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</si>
  <si>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</si>
  <si>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</si>
  <si>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</si>
  <si>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</si>
  <si>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</si>
  <si>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</si>
  <si>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</si>
  <si>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</si>
  <si>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</si>
  <si>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</si>
  <si>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</si>
  <si>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</si>
  <si>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</si>
  <si>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</si>
  <si>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</si>
  <si>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</si>
  <si>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</si>
  <si>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</si>
  <si>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</si>
  <si>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</si>
  <si>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</si>
  <si>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</si>
  <si>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</si>
  <si>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</si>
  <si>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</si>
  <si>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</si>
  <si>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</si>
  <si>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</si>
  <si>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</si>
  <si>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</si>
  <si>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</si>
  <si>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</si>
  <si>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</si>
  <si>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</si>
  <si>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</si>
  <si>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</si>
  <si>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</si>
  <si>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</si>
  <si>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</si>
  <si>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</si>
  <si>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</si>
  <si>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</si>
  <si>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</si>
  <si>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</si>
  <si>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</si>
  <si>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</si>
  <si>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</si>
  <si>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</si>
  <si>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</si>
  <si>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</si>
  <si>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</si>
  <si>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</si>
  <si>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</si>
  <si>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</si>
  <si>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</si>
  <si>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</si>
  <si>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</si>
  <si>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</si>
  <si>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</si>
  <si>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</si>
  <si>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</si>
  <si>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</si>
  <si>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</si>
  <si>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</si>
  <si>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</si>
  <si>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</si>
  <si>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</si>
  <si>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</si>
  <si>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</si>
  <si>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</si>
  <si>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</si>
  <si>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</si>
  <si>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</si>
  <si>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</si>
  <si>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</si>
  <si>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</si>
  <si>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</si>
  <si>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</si>
  <si>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</si>
  <si>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</si>
  <si>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</si>
  <si>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</si>
  <si>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</si>
  <si>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</si>
  <si>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</si>
  <si>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</si>
  <si>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</si>
  <si>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</si>
  <si>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</si>
  <si>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</si>
  <si>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</si>
  <si>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</si>
  <si>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</si>
  <si>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</si>
  <si>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</si>
  <si>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</si>
  <si>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</si>
  <si>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</si>
  <si>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</si>
  <si>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</si>
  <si>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</si>
  <si>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</si>
  <si>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</si>
  <si>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</si>
  <si>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</si>
  <si>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</si>
  <si>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</si>
  <si>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</si>
  <si>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</si>
  <si>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</si>
  <si>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</si>
  <si>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</si>
  <si>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</si>
  <si>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</si>
  <si>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</si>
  <si>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</si>
  <si>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</si>
  <si>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</si>
  <si>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</si>
  <si>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</si>
  <si>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</si>
  <si>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</si>
  <si>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</si>
  <si>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</si>
  <si>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</si>
  <si>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</si>
  <si>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</si>
  <si>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</si>
  <si>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</si>
  <si>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</si>
  <si>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</si>
  <si>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</si>
  <si>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</si>
  <si>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</si>
  <si>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</si>
  <si>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</si>
  <si>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</si>
  <si>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</si>
  <si>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</si>
  <si>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</si>
  <si>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</si>
  <si>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</si>
  <si>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</si>
  <si>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</si>
  <si>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</si>
  <si>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</si>
  <si>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</si>
  <si>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</si>
  <si>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</si>
  <si>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</si>
  <si>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</si>
  <si>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</si>
  <si>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</si>
  <si>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</si>
  <si>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</si>
  <si>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</si>
  <si>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</si>
  <si>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</si>
  <si>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GESTOR DE PROTOCOLO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</si>
  <si>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</si>
  <si>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</si>
  <si>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</si>
  <si>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</si>
  <si>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</si>
  <si>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</si>
  <si>
    <t>HARRISON DE JESUS</t>
  </si>
  <si>
    <t>LORENZO MUÑOZ DALMAY</t>
  </si>
  <si>
    <t>DAVID EMMANUEL AQUINO SOLIS</t>
  </si>
  <si>
    <t>GALINA MARIE ARZENO</t>
  </si>
  <si>
    <t>AUXILIAR DE EMPLEO</t>
  </si>
  <si>
    <r>
      <t xml:space="preserve">                                                                                       Correspondiente al mes de Mayo </t>
    </r>
    <r>
      <rPr>
        <b/>
        <sz val="20"/>
        <color theme="1" tint="4.9989318521683403E-2"/>
        <rFont val="Bell MT"/>
        <family val="1"/>
      </rPr>
      <t>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</si>
</sst>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0" fontId="32" fillId="33" borderId="0" xfId="0" applyFont="1" applyFill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6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6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6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0" borderId="31" xfId="42" applyFont="1" applyFill="1" applyBorder="1" applyAlignment="1">
      <alignment horizontal="center" vertical="center"/>
    </xf>
    <xf numFmtId="43" fontId="37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9" fillId="0" borderId="25" xfId="0" applyFont="1" applyFill="1" applyBorder="1" applyAlignment="1">
      <alignment horizontal="center" vertical="center"/>
    </xf>
    <xf numFmtId="43" fontId="19" fillId="0" borderId="25" xfId="42" applyFont="1" applyFill="1" applyBorder="1" applyAlignment="1">
      <alignment vertical="center"/>
    </xf>
    <xf numFmtId="43" fontId="0" fillId="0" borderId="25" xfId="42" applyFont="1" applyFill="1" applyBorder="1" applyAlignment="1">
      <alignment horizontal="center" vertical="center"/>
    </xf>
    <xf numFmtId="43" fontId="1" fillId="0" borderId="31" xfId="42" applyFont="1" applyFill="1" applyBorder="1" applyAlignment="1"/>
    <xf numFmtId="43" fontId="1" fillId="0" borderId="31" xfId="42" applyFont="1" applyFill="1" applyBorder="1"/>
    <xf numFmtId="43" fontId="1" fillId="0" borderId="31" xfId="42" applyFont="1" applyFill="1" applyBorder="1" applyAlignment="1">
      <alignment horizontal="right"/>
    </xf>
    <xf numFmtId="43" fontId="36" fillId="0" borderId="31" xfId="42" applyFont="1" applyFill="1" applyBorder="1" applyAlignment="1"/>
    <xf numFmtId="43" fontId="31" fillId="0" borderId="31" xfId="42" applyFont="1" applyFill="1" applyBorder="1" applyAlignment="1">
      <alignment horizontal="right" vertical="center"/>
    </xf>
    <xf numFmtId="43" fontId="0" fillId="0" borderId="31" xfId="42" applyFont="1" applyFill="1" applyBorder="1"/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119457</xdr:colOff>
      <xdr:row>0</xdr:row>
      <xdr:rowOff>95250</xdr:rowOff>
    </xdr:from>
    <xdr:to>
      <xdr:col>9</xdr:col>
      <xdr:colOff>385203</xdr:colOff>
      <xdr:row>0</xdr:row>
      <xdr:rowOff>1602822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5493" y="95250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48"/>
  <sheetViews>
    <sheetView tabSelected="1" view="pageBreakPreview" topLeftCell="A776" zoomScale="70" zoomScaleNormal="70" zoomScaleSheetLayoutView="70" workbookViewId="0">
      <selection activeCell="A7" sqref="A7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3" bestFit="1" customWidth="1"/>
    <col min="7" max="7" width="23.5703125" bestFit="1" customWidth="1"/>
    <col min="8" max="8" width="17.7109375" style="33" customWidth="1"/>
    <col min="9" max="9" width="18.140625" bestFit="1" customWidth="1"/>
    <col min="10" max="10" width="22" style="33" bestFit="1" customWidth="1"/>
    <col min="11" max="11" width="20.28515625" bestFit="1" customWidth="1"/>
    <col min="12" max="12" width="23.140625" bestFit="1" customWidth="1"/>
    <col min="13" max="13" width="19.42578125" style="33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33" t="s">
        <v>842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30" customHeight="1" x14ac:dyDescent="0.45">
      <c r="A2" s="134" t="s">
        <v>1118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30" customHeight="1" thickBot="1" x14ac:dyDescent="0.3">
      <c r="A3" s="135" t="s">
        <v>1018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43" customFormat="1" ht="28.5" customHeight="1" thickBot="1" x14ac:dyDescent="0.3">
      <c r="A4" s="125" t="s">
        <v>1066</v>
      </c>
      <c r="B4" s="127" t="s">
        <v>0</v>
      </c>
      <c r="C4" s="127" t="s">
        <v>830</v>
      </c>
      <c r="D4" s="127" t="s">
        <v>5</v>
      </c>
      <c r="E4" s="127" t="s">
        <v>6</v>
      </c>
      <c r="F4" s="127" t="s">
        <v>831</v>
      </c>
      <c r="G4" s="125" t="s">
        <v>7</v>
      </c>
      <c r="H4" s="125" t="s">
        <v>24</v>
      </c>
      <c r="I4" s="137" t="s">
        <v>2</v>
      </c>
      <c r="J4" s="139" t="s">
        <v>8</v>
      </c>
      <c r="K4" s="140"/>
      <c r="L4" s="141"/>
      <c r="M4" s="140"/>
      <c r="N4" s="140"/>
      <c r="O4" s="140"/>
      <c r="P4" s="142"/>
      <c r="Q4" s="143" t="s">
        <v>9</v>
      </c>
      <c r="R4" s="144"/>
      <c r="S4" s="125" t="s">
        <v>10</v>
      </c>
      <c r="T4" s="125" t="s">
        <v>11</v>
      </c>
    </row>
    <row r="5" spans="1:20" s="43" customFormat="1" ht="37.5" customHeight="1" x14ac:dyDescent="0.25">
      <c r="A5" s="126"/>
      <c r="B5" s="128"/>
      <c r="C5" s="128"/>
      <c r="D5" s="128"/>
      <c r="E5" s="128"/>
      <c r="F5" s="128"/>
      <c r="G5" s="126"/>
      <c r="H5" s="126"/>
      <c r="I5" s="138"/>
      <c r="J5" s="145" t="s">
        <v>12</v>
      </c>
      <c r="K5" s="129"/>
      <c r="L5" s="125" t="s">
        <v>23</v>
      </c>
      <c r="M5" s="129" t="s">
        <v>18</v>
      </c>
      <c r="N5" s="129"/>
      <c r="O5" s="130" t="s">
        <v>13</v>
      </c>
      <c r="P5" s="132" t="s">
        <v>14</v>
      </c>
      <c r="Q5" s="125" t="s">
        <v>4</v>
      </c>
      <c r="R5" s="146" t="s">
        <v>3</v>
      </c>
      <c r="S5" s="126"/>
      <c r="T5" s="126"/>
    </row>
    <row r="6" spans="1:20" s="43" customFormat="1" ht="54" customHeight="1" x14ac:dyDescent="0.25">
      <c r="A6" s="126"/>
      <c r="B6" s="128"/>
      <c r="C6" s="128"/>
      <c r="D6" s="128"/>
      <c r="E6" s="128"/>
      <c r="F6" s="128"/>
      <c r="G6" s="126"/>
      <c r="H6" s="126"/>
      <c r="I6" s="138"/>
      <c r="J6" s="100" t="s">
        <v>940</v>
      </c>
      <c r="K6" s="92" t="s">
        <v>15</v>
      </c>
      <c r="L6" s="126"/>
      <c r="M6" s="101" t="s">
        <v>16</v>
      </c>
      <c r="N6" s="92" t="s">
        <v>17</v>
      </c>
      <c r="O6" s="131"/>
      <c r="P6" s="132"/>
      <c r="Q6" s="126"/>
      <c r="R6" s="147"/>
      <c r="S6" s="126"/>
      <c r="T6" s="126"/>
    </row>
    <row r="7" spans="1:20" s="33" customFormat="1" x14ac:dyDescent="0.25">
      <c r="A7" s="77">
        <v>1</v>
      </c>
      <c r="B7" s="47" t="s">
        <v>1074</v>
      </c>
      <c r="C7" s="47" t="s">
        <v>833</v>
      </c>
      <c r="D7" s="47" t="s">
        <v>1044</v>
      </c>
      <c r="E7" s="47" t="s">
        <v>88</v>
      </c>
      <c r="F7" s="62" t="s">
        <v>839</v>
      </c>
      <c r="G7" s="49">
        <v>300000</v>
      </c>
      <c r="H7" s="49">
        <v>59783.08</v>
      </c>
      <c r="I7" s="51">
        <v>25</v>
      </c>
      <c r="J7" s="84">
        <v>8610</v>
      </c>
      <c r="K7" s="87">
        <f t="shared" ref="K7:K70" si="0">+G7*7.1%</f>
        <v>21299.999999999996</v>
      </c>
      <c r="L7" s="63">
        <v>953.69</v>
      </c>
      <c r="M7" s="119">
        <v>6589.14</v>
      </c>
      <c r="N7" s="51">
        <v>13720.92</v>
      </c>
      <c r="O7" s="51"/>
      <c r="P7" s="51">
        <f t="shared" ref="P7:P30" si="1">+J7+M7</f>
        <v>15199.14</v>
      </c>
      <c r="Q7" s="51">
        <f t="shared" ref="Q7:Q75" si="2">+H7+I7+J7+M7+O7</f>
        <v>75007.22</v>
      </c>
      <c r="R7" s="51">
        <f t="shared" ref="R7:R75" si="3">+K7+L7+N7</f>
        <v>35974.609999999993</v>
      </c>
      <c r="S7" s="51">
        <f t="shared" ref="S7:S30" si="4">+G7-Q7</f>
        <v>224992.78</v>
      </c>
      <c r="T7" s="64" t="s">
        <v>41</v>
      </c>
    </row>
    <row r="8" spans="1:20" s="33" customFormat="1" x14ac:dyDescent="0.25">
      <c r="A8" s="77">
        <v>2</v>
      </c>
      <c r="B8" s="47" t="s">
        <v>68</v>
      </c>
      <c r="C8" s="47" t="s">
        <v>833</v>
      </c>
      <c r="D8" s="47" t="s">
        <v>1044</v>
      </c>
      <c r="E8" s="47" t="s">
        <v>89</v>
      </c>
      <c r="F8" s="62" t="s">
        <v>839</v>
      </c>
      <c r="G8" s="49">
        <v>230000</v>
      </c>
      <c r="H8" s="49">
        <v>42356.47</v>
      </c>
      <c r="I8" s="51">
        <v>25</v>
      </c>
      <c r="J8" s="84">
        <v>6601</v>
      </c>
      <c r="K8" s="87">
        <f t="shared" si="0"/>
        <v>16329.999999999998</v>
      </c>
      <c r="L8" s="63">
        <v>953.69</v>
      </c>
      <c r="M8" s="119">
        <v>6589.14</v>
      </c>
      <c r="N8" s="51">
        <v>13720.92</v>
      </c>
      <c r="O8" s="51"/>
      <c r="P8" s="51">
        <f t="shared" si="1"/>
        <v>13190.14</v>
      </c>
      <c r="Q8" s="51">
        <f t="shared" si="2"/>
        <v>55571.61</v>
      </c>
      <c r="R8" s="51">
        <f t="shared" si="3"/>
        <v>31004.61</v>
      </c>
      <c r="S8" s="51">
        <f t="shared" si="4"/>
        <v>174428.39</v>
      </c>
      <c r="T8" s="64" t="s">
        <v>41</v>
      </c>
    </row>
    <row r="9" spans="1:20" s="33" customFormat="1" x14ac:dyDescent="0.25">
      <c r="A9" s="77">
        <v>3</v>
      </c>
      <c r="B9" s="47" t="s">
        <v>69</v>
      </c>
      <c r="C9" s="47" t="s">
        <v>833</v>
      </c>
      <c r="D9" s="47" t="s">
        <v>1044</v>
      </c>
      <c r="E9" s="47" t="s">
        <v>89</v>
      </c>
      <c r="F9" s="62" t="s">
        <v>839</v>
      </c>
      <c r="G9" s="49">
        <v>230000</v>
      </c>
      <c r="H9" s="49">
        <v>42785.33</v>
      </c>
      <c r="I9" s="51">
        <v>25</v>
      </c>
      <c r="J9" s="84">
        <v>6601</v>
      </c>
      <c r="K9" s="87">
        <f t="shared" si="0"/>
        <v>16329.999999999998</v>
      </c>
      <c r="L9" s="63">
        <v>953.69</v>
      </c>
      <c r="M9" s="119">
        <v>6589.14</v>
      </c>
      <c r="N9" s="51">
        <v>13720.92</v>
      </c>
      <c r="O9" s="51"/>
      <c r="P9" s="51">
        <f t="shared" si="1"/>
        <v>13190.14</v>
      </c>
      <c r="Q9" s="51">
        <f t="shared" si="2"/>
        <v>56000.47</v>
      </c>
      <c r="R9" s="51">
        <f t="shared" si="3"/>
        <v>31004.61</v>
      </c>
      <c r="S9" s="51">
        <f t="shared" si="4"/>
        <v>173999.53</v>
      </c>
      <c r="T9" s="64" t="s">
        <v>41</v>
      </c>
    </row>
    <row r="10" spans="1:20" s="33" customFormat="1" x14ac:dyDescent="0.25">
      <c r="A10" s="77">
        <v>4</v>
      </c>
      <c r="B10" s="47" t="s">
        <v>70</v>
      </c>
      <c r="C10" s="47" t="s">
        <v>832</v>
      </c>
      <c r="D10" s="47" t="s">
        <v>1044</v>
      </c>
      <c r="E10" s="47" t="s">
        <v>89</v>
      </c>
      <c r="F10" s="62" t="s">
        <v>839</v>
      </c>
      <c r="G10" s="49">
        <v>230000</v>
      </c>
      <c r="H10" s="49">
        <v>42785.33</v>
      </c>
      <c r="I10" s="51">
        <v>25</v>
      </c>
      <c r="J10" s="84">
        <v>6601</v>
      </c>
      <c r="K10" s="87">
        <f t="shared" si="0"/>
        <v>16329.999999999998</v>
      </c>
      <c r="L10" s="63">
        <v>953.69</v>
      </c>
      <c r="M10" s="119">
        <v>6589.14</v>
      </c>
      <c r="N10" s="51">
        <v>13720.92</v>
      </c>
      <c r="O10" s="51"/>
      <c r="P10" s="51">
        <f t="shared" si="1"/>
        <v>13190.14</v>
      </c>
      <c r="Q10" s="51">
        <f t="shared" si="2"/>
        <v>56000.47</v>
      </c>
      <c r="R10" s="51">
        <f t="shared" si="3"/>
        <v>31004.61</v>
      </c>
      <c r="S10" s="51">
        <f t="shared" si="4"/>
        <v>173999.53</v>
      </c>
      <c r="T10" s="64" t="s">
        <v>41</v>
      </c>
    </row>
    <row r="11" spans="1:20" s="33" customFormat="1" x14ac:dyDescent="0.25">
      <c r="A11" s="77">
        <v>5</v>
      </c>
      <c r="B11" s="47" t="s">
        <v>71</v>
      </c>
      <c r="C11" s="47" t="s">
        <v>833</v>
      </c>
      <c r="D11" s="47" t="s">
        <v>1044</v>
      </c>
      <c r="E11" s="47" t="s">
        <v>89</v>
      </c>
      <c r="F11" s="62" t="s">
        <v>839</v>
      </c>
      <c r="G11" s="49">
        <v>230000</v>
      </c>
      <c r="H11" s="49">
        <v>42785.33</v>
      </c>
      <c r="I11" s="51">
        <v>25</v>
      </c>
      <c r="J11" s="84">
        <v>6601</v>
      </c>
      <c r="K11" s="87">
        <f t="shared" si="0"/>
        <v>16329.999999999998</v>
      </c>
      <c r="L11" s="63">
        <v>953.69</v>
      </c>
      <c r="M11" s="119">
        <v>6589.14</v>
      </c>
      <c r="N11" s="51">
        <v>13720.92</v>
      </c>
      <c r="O11" s="51"/>
      <c r="P11" s="51">
        <f t="shared" si="1"/>
        <v>13190.14</v>
      </c>
      <c r="Q11" s="51">
        <f t="shared" si="2"/>
        <v>56000.47</v>
      </c>
      <c r="R11" s="51">
        <f t="shared" si="3"/>
        <v>31004.61</v>
      </c>
      <c r="S11" s="51">
        <f t="shared" si="4"/>
        <v>173999.53</v>
      </c>
      <c r="T11" s="64" t="s">
        <v>41</v>
      </c>
    </row>
    <row r="12" spans="1:20" s="33" customFormat="1" x14ac:dyDescent="0.25">
      <c r="A12" s="77">
        <v>6</v>
      </c>
      <c r="B12" s="47" t="s">
        <v>72</v>
      </c>
      <c r="C12" s="47" t="s">
        <v>832</v>
      </c>
      <c r="D12" s="47" t="s">
        <v>1044</v>
      </c>
      <c r="E12" s="47" t="s">
        <v>89</v>
      </c>
      <c r="F12" s="62" t="s">
        <v>839</v>
      </c>
      <c r="G12" s="49">
        <v>230000</v>
      </c>
      <c r="H12" s="49">
        <v>42785.33</v>
      </c>
      <c r="I12" s="51">
        <v>25</v>
      </c>
      <c r="J12" s="84">
        <v>6601</v>
      </c>
      <c r="K12" s="87">
        <f t="shared" si="0"/>
        <v>16329.999999999998</v>
      </c>
      <c r="L12" s="63">
        <v>953.69</v>
      </c>
      <c r="M12" s="119">
        <v>6589.14</v>
      </c>
      <c r="N12" s="51">
        <v>13720.92</v>
      </c>
      <c r="O12" s="51"/>
      <c r="P12" s="51">
        <f t="shared" si="1"/>
        <v>13190.14</v>
      </c>
      <c r="Q12" s="51">
        <f t="shared" si="2"/>
        <v>56000.47</v>
      </c>
      <c r="R12" s="51">
        <f t="shared" si="3"/>
        <v>31004.61</v>
      </c>
      <c r="S12" s="51">
        <f t="shared" si="4"/>
        <v>173999.53</v>
      </c>
      <c r="T12" s="64" t="s">
        <v>41</v>
      </c>
    </row>
    <row r="13" spans="1:20" s="33" customFormat="1" x14ac:dyDescent="0.25">
      <c r="A13" s="77">
        <v>7</v>
      </c>
      <c r="B13" s="47" t="s">
        <v>73</v>
      </c>
      <c r="C13" s="47" t="s">
        <v>832</v>
      </c>
      <c r="D13" s="47" t="s">
        <v>1044</v>
      </c>
      <c r="E13" s="47" t="s">
        <v>89</v>
      </c>
      <c r="F13" s="62" t="s">
        <v>839</v>
      </c>
      <c r="G13" s="49">
        <v>230000</v>
      </c>
      <c r="H13" s="49">
        <v>42785.33</v>
      </c>
      <c r="I13" s="51">
        <v>25</v>
      </c>
      <c r="J13" s="84">
        <v>6601</v>
      </c>
      <c r="K13" s="87">
        <f t="shared" si="0"/>
        <v>16329.999999999998</v>
      </c>
      <c r="L13" s="63">
        <v>953.69</v>
      </c>
      <c r="M13" s="119">
        <v>6589.14</v>
      </c>
      <c r="N13" s="51">
        <v>13720.92</v>
      </c>
      <c r="O13" s="51"/>
      <c r="P13" s="51">
        <f t="shared" si="1"/>
        <v>13190.14</v>
      </c>
      <c r="Q13" s="51">
        <f t="shared" si="2"/>
        <v>56000.47</v>
      </c>
      <c r="R13" s="51">
        <f t="shared" si="3"/>
        <v>31004.61</v>
      </c>
      <c r="S13" s="51">
        <f t="shared" si="4"/>
        <v>173999.53</v>
      </c>
      <c r="T13" s="64" t="s">
        <v>41</v>
      </c>
    </row>
    <row r="14" spans="1:20" s="33" customFormat="1" x14ac:dyDescent="0.25">
      <c r="A14" s="77">
        <v>8</v>
      </c>
      <c r="B14" s="47" t="s">
        <v>1084</v>
      </c>
      <c r="C14" s="47" t="s">
        <v>833</v>
      </c>
      <c r="D14" s="47" t="s">
        <v>1044</v>
      </c>
      <c r="E14" s="47" t="s">
        <v>1083</v>
      </c>
      <c r="F14" s="62" t="s">
        <v>1020</v>
      </c>
      <c r="G14" s="49">
        <v>195000</v>
      </c>
      <c r="H14" s="49">
        <v>34451.74</v>
      </c>
      <c r="I14" s="51">
        <v>25</v>
      </c>
      <c r="J14" s="84">
        <v>5596.5</v>
      </c>
      <c r="K14" s="87">
        <f t="shared" si="0"/>
        <v>13844.999999999998</v>
      </c>
      <c r="L14" s="63">
        <v>953.69</v>
      </c>
      <c r="M14" s="119">
        <v>5928</v>
      </c>
      <c r="N14" s="51">
        <v>13720.92</v>
      </c>
      <c r="O14" s="51"/>
      <c r="P14" s="51">
        <f t="shared" si="1"/>
        <v>11524.5</v>
      </c>
      <c r="Q14" s="51">
        <f t="shared" si="2"/>
        <v>46001.24</v>
      </c>
      <c r="R14" s="51">
        <f t="shared" si="3"/>
        <v>28519.61</v>
      </c>
      <c r="S14" s="51">
        <f t="shared" si="4"/>
        <v>148998.76</v>
      </c>
      <c r="T14" s="64" t="s">
        <v>41</v>
      </c>
    </row>
    <row r="15" spans="1:20" s="33" customFormat="1" x14ac:dyDescent="0.25">
      <c r="A15" s="77">
        <v>9</v>
      </c>
      <c r="B15" s="47" t="s">
        <v>83</v>
      </c>
      <c r="C15" s="47" t="s">
        <v>833</v>
      </c>
      <c r="D15" s="47" t="s">
        <v>1044</v>
      </c>
      <c r="E15" s="47" t="s">
        <v>92</v>
      </c>
      <c r="F15" s="62" t="s">
        <v>840</v>
      </c>
      <c r="G15" s="49">
        <v>110000</v>
      </c>
      <c r="H15" s="49">
        <v>14457.62</v>
      </c>
      <c r="I15" s="51">
        <v>25</v>
      </c>
      <c r="J15" s="84">
        <v>3157</v>
      </c>
      <c r="K15" s="87">
        <f t="shared" si="0"/>
        <v>7809.9999999999991</v>
      </c>
      <c r="L15" s="63">
        <v>953.69</v>
      </c>
      <c r="M15" s="119">
        <v>3344</v>
      </c>
      <c r="N15" s="51">
        <f t="shared" ref="N15:N70" si="5">+G15*7.09%</f>
        <v>7799.0000000000009</v>
      </c>
      <c r="O15" s="51"/>
      <c r="P15" s="51">
        <f t="shared" si="1"/>
        <v>6501</v>
      </c>
      <c r="Q15" s="51">
        <f t="shared" si="2"/>
        <v>20983.620000000003</v>
      </c>
      <c r="R15" s="51">
        <f t="shared" si="3"/>
        <v>16562.689999999999</v>
      </c>
      <c r="S15" s="51">
        <f t="shared" si="4"/>
        <v>89016.38</v>
      </c>
      <c r="T15" s="64" t="s">
        <v>41</v>
      </c>
    </row>
    <row r="16" spans="1:20" s="46" customFormat="1" x14ac:dyDescent="0.25">
      <c r="A16" s="77">
        <v>10</v>
      </c>
      <c r="B16" s="47" t="s">
        <v>992</v>
      </c>
      <c r="C16" s="47" t="s">
        <v>832</v>
      </c>
      <c r="D16" s="47" t="s">
        <v>1044</v>
      </c>
      <c r="E16" s="65" t="s">
        <v>993</v>
      </c>
      <c r="F16" s="48" t="s">
        <v>839</v>
      </c>
      <c r="G16" s="49">
        <v>110000</v>
      </c>
      <c r="H16" s="107">
        <v>14457.62</v>
      </c>
      <c r="I16" s="51">
        <v>25</v>
      </c>
      <c r="J16" s="84">
        <v>3157</v>
      </c>
      <c r="K16" s="87">
        <f>+G16*7.1%</f>
        <v>7809.9999999999991</v>
      </c>
      <c r="L16" s="63">
        <v>953.69</v>
      </c>
      <c r="M16" s="119">
        <v>3344</v>
      </c>
      <c r="N16" s="51">
        <f>+G16*7.09%</f>
        <v>7799.0000000000009</v>
      </c>
      <c r="O16" s="51"/>
      <c r="P16" s="51">
        <f>+J16+M16</f>
        <v>6501</v>
      </c>
      <c r="Q16" s="51">
        <f t="shared" si="2"/>
        <v>20983.620000000003</v>
      </c>
      <c r="R16" s="51">
        <f t="shared" si="3"/>
        <v>16562.689999999999</v>
      </c>
      <c r="S16" s="51">
        <f>+G16-Q16</f>
        <v>89016.38</v>
      </c>
      <c r="T16" s="64" t="s">
        <v>41</v>
      </c>
    </row>
    <row r="17" spans="1:20" s="33" customFormat="1" x14ac:dyDescent="0.25">
      <c r="A17" s="77">
        <v>11</v>
      </c>
      <c r="B17" s="47" t="s">
        <v>1068</v>
      </c>
      <c r="C17" s="47" t="s">
        <v>833</v>
      </c>
      <c r="D17" s="47" t="s">
        <v>1044</v>
      </c>
      <c r="E17" s="47" t="s">
        <v>92</v>
      </c>
      <c r="F17" s="62" t="s">
        <v>839</v>
      </c>
      <c r="G17" s="49">
        <v>145000</v>
      </c>
      <c r="H17" s="49">
        <v>22690.49</v>
      </c>
      <c r="I17" s="51">
        <v>25</v>
      </c>
      <c r="J17" s="84">
        <v>4161.5</v>
      </c>
      <c r="K17" s="87">
        <f t="shared" si="0"/>
        <v>10294.999999999998</v>
      </c>
      <c r="L17" s="63">
        <v>953.69</v>
      </c>
      <c r="M17" s="119">
        <v>4408</v>
      </c>
      <c r="N17" s="51">
        <f t="shared" si="5"/>
        <v>10280.5</v>
      </c>
      <c r="O17" s="51"/>
      <c r="P17" s="51">
        <f t="shared" si="1"/>
        <v>8569.5</v>
      </c>
      <c r="Q17" s="51">
        <f t="shared" si="2"/>
        <v>31284.99</v>
      </c>
      <c r="R17" s="51">
        <f t="shared" si="3"/>
        <v>21529.19</v>
      </c>
      <c r="S17" s="51">
        <f t="shared" si="4"/>
        <v>113715.01</v>
      </c>
      <c r="T17" s="64" t="s">
        <v>41</v>
      </c>
    </row>
    <row r="18" spans="1:20" s="33" customFormat="1" x14ac:dyDescent="0.25">
      <c r="A18" s="77">
        <v>12</v>
      </c>
      <c r="B18" s="47" t="s">
        <v>1096</v>
      </c>
      <c r="C18" s="47" t="s">
        <v>832</v>
      </c>
      <c r="D18" s="47" t="s">
        <v>1044</v>
      </c>
      <c r="E18" s="47" t="s">
        <v>1095</v>
      </c>
      <c r="F18" s="62" t="s">
        <v>1020</v>
      </c>
      <c r="G18" s="49">
        <v>110000</v>
      </c>
      <c r="H18" s="49">
        <v>14457.62</v>
      </c>
      <c r="I18" s="51">
        <v>25</v>
      </c>
      <c r="J18" s="84">
        <v>3157</v>
      </c>
      <c r="K18" s="87">
        <f t="shared" si="0"/>
        <v>7809.9999999999991</v>
      </c>
      <c r="L18" s="63">
        <v>953.69</v>
      </c>
      <c r="M18" s="119">
        <v>3344</v>
      </c>
      <c r="N18" s="51">
        <f t="shared" si="5"/>
        <v>7799.0000000000009</v>
      </c>
      <c r="O18" s="51"/>
      <c r="P18" s="51">
        <f t="shared" si="1"/>
        <v>6501</v>
      </c>
      <c r="Q18" s="51">
        <f t="shared" si="2"/>
        <v>20983.620000000003</v>
      </c>
      <c r="R18" s="51">
        <f t="shared" si="3"/>
        <v>16562.689999999999</v>
      </c>
      <c r="S18" s="51">
        <f t="shared" si="4"/>
        <v>89016.38</v>
      </c>
      <c r="T18" s="64" t="s">
        <v>41</v>
      </c>
    </row>
    <row r="19" spans="1:20" s="33" customFormat="1" x14ac:dyDescent="0.25">
      <c r="A19" s="77">
        <v>13</v>
      </c>
      <c r="B19" s="47" t="s">
        <v>782</v>
      </c>
      <c r="C19" s="47" t="s">
        <v>833</v>
      </c>
      <c r="D19" s="47" t="s">
        <v>1044</v>
      </c>
      <c r="E19" s="47" t="s">
        <v>783</v>
      </c>
      <c r="F19" s="62" t="s">
        <v>839</v>
      </c>
      <c r="G19" s="49">
        <v>100000</v>
      </c>
      <c r="H19" s="49">
        <v>12105.37</v>
      </c>
      <c r="I19" s="51">
        <v>25</v>
      </c>
      <c r="J19" s="84">
        <v>2870</v>
      </c>
      <c r="K19" s="87">
        <f t="shared" ref="K19:K25" si="6">+G19*7.1%</f>
        <v>7099.9999999999991</v>
      </c>
      <c r="L19" s="63">
        <v>953.69</v>
      </c>
      <c r="M19" s="119">
        <v>3040</v>
      </c>
      <c r="N19" s="51">
        <f t="shared" ref="N19:N25" si="7">+G19*7.09%</f>
        <v>7090.0000000000009</v>
      </c>
      <c r="O19" s="51"/>
      <c r="P19" s="51">
        <f t="shared" ref="P19:P25" si="8">+J19+M19</f>
        <v>5910</v>
      </c>
      <c r="Q19" s="51">
        <f t="shared" si="2"/>
        <v>18040.370000000003</v>
      </c>
      <c r="R19" s="51">
        <f t="shared" si="3"/>
        <v>15143.689999999999</v>
      </c>
      <c r="S19" s="51">
        <f t="shared" ref="S19:S25" si="9">+G19-Q19</f>
        <v>81959.63</v>
      </c>
      <c r="T19" s="64" t="s">
        <v>41</v>
      </c>
    </row>
    <row r="20" spans="1:20" s="33" customFormat="1" x14ac:dyDescent="0.25">
      <c r="A20" s="77">
        <v>14</v>
      </c>
      <c r="B20" s="47" t="s">
        <v>1100</v>
      </c>
      <c r="C20" s="47" t="s">
        <v>833</v>
      </c>
      <c r="D20" s="47" t="s">
        <v>1044</v>
      </c>
      <c r="E20" s="47" t="s">
        <v>783</v>
      </c>
      <c r="F20" s="62" t="s">
        <v>1020</v>
      </c>
      <c r="G20" s="49">
        <v>90000</v>
      </c>
      <c r="H20" s="49">
        <v>9753.1200000000008</v>
      </c>
      <c r="I20" s="51">
        <v>25</v>
      </c>
      <c r="J20" s="84">
        <v>2583</v>
      </c>
      <c r="K20" s="87">
        <f t="shared" si="6"/>
        <v>6389.9999999999991</v>
      </c>
      <c r="L20" s="63">
        <v>953.69</v>
      </c>
      <c r="M20" s="119">
        <v>2736</v>
      </c>
      <c r="N20" s="51">
        <f t="shared" si="7"/>
        <v>6381</v>
      </c>
      <c r="O20" s="51"/>
      <c r="P20" s="51">
        <f t="shared" si="8"/>
        <v>5319</v>
      </c>
      <c r="Q20" s="51">
        <f t="shared" si="2"/>
        <v>15097.12</v>
      </c>
      <c r="R20" s="51">
        <f t="shared" si="3"/>
        <v>13724.689999999999</v>
      </c>
      <c r="S20" s="51">
        <f t="shared" si="9"/>
        <v>74902.880000000005</v>
      </c>
      <c r="T20" s="64" t="s">
        <v>41</v>
      </c>
    </row>
    <row r="21" spans="1:20" s="33" customFormat="1" x14ac:dyDescent="0.25">
      <c r="A21" s="77">
        <v>15</v>
      </c>
      <c r="B21" s="47" t="s">
        <v>1086</v>
      </c>
      <c r="C21" s="47" t="s">
        <v>832</v>
      </c>
      <c r="D21" s="47" t="s">
        <v>1044</v>
      </c>
      <c r="E21" s="47" t="s">
        <v>1085</v>
      </c>
      <c r="F21" s="62" t="s">
        <v>1020</v>
      </c>
      <c r="G21" s="49">
        <v>100000</v>
      </c>
      <c r="H21" s="49">
        <v>11676.5</v>
      </c>
      <c r="I21" s="51">
        <v>25</v>
      </c>
      <c r="J21" s="84">
        <v>2870</v>
      </c>
      <c r="K21" s="87">
        <f t="shared" si="6"/>
        <v>7099.9999999999991</v>
      </c>
      <c r="L21" s="63">
        <v>953.69</v>
      </c>
      <c r="M21" s="119">
        <v>3040</v>
      </c>
      <c r="N21" s="51">
        <f t="shared" si="7"/>
        <v>7090.0000000000009</v>
      </c>
      <c r="O21" s="51"/>
      <c r="P21" s="51">
        <f t="shared" si="8"/>
        <v>5910</v>
      </c>
      <c r="Q21" s="51">
        <f t="shared" si="2"/>
        <v>17611.5</v>
      </c>
      <c r="R21" s="51">
        <f t="shared" si="3"/>
        <v>15143.689999999999</v>
      </c>
      <c r="S21" s="51">
        <f t="shared" si="9"/>
        <v>82388.5</v>
      </c>
      <c r="T21" s="64" t="s">
        <v>41</v>
      </c>
    </row>
    <row r="22" spans="1:20" s="33" customFormat="1" x14ac:dyDescent="0.25">
      <c r="A22" s="77">
        <v>16</v>
      </c>
      <c r="B22" s="47" t="s">
        <v>1087</v>
      </c>
      <c r="C22" s="47" t="s">
        <v>832</v>
      </c>
      <c r="D22" s="47" t="s">
        <v>1044</v>
      </c>
      <c r="E22" s="47" t="s">
        <v>1085</v>
      </c>
      <c r="F22" s="62" t="s">
        <v>1020</v>
      </c>
      <c r="G22" s="49">
        <v>100000</v>
      </c>
      <c r="H22" s="49">
        <v>12105.37</v>
      </c>
      <c r="I22" s="51">
        <v>25</v>
      </c>
      <c r="J22" s="84">
        <v>2870</v>
      </c>
      <c r="K22" s="87">
        <f t="shared" si="6"/>
        <v>7099.9999999999991</v>
      </c>
      <c r="L22" s="63">
        <v>953.69</v>
      </c>
      <c r="M22" s="119">
        <v>3040</v>
      </c>
      <c r="N22" s="51">
        <f t="shared" si="7"/>
        <v>7090.0000000000009</v>
      </c>
      <c r="O22" s="51"/>
      <c r="P22" s="51">
        <f t="shared" si="8"/>
        <v>5910</v>
      </c>
      <c r="Q22" s="51">
        <f t="shared" si="2"/>
        <v>18040.370000000003</v>
      </c>
      <c r="R22" s="51">
        <f t="shared" si="3"/>
        <v>15143.689999999999</v>
      </c>
      <c r="S22" s="51">
        <f t="shared" si="9"/>
        <v>81959.63</v>
      </c>
      <c r="T22" s="64" t="s">
        <v>41</v>
      </c>
    </row>
    <row r="23" spans="1:20" s="33" customFormat="1" x14ac:dyDescent="0.25">
      <c r="A23" s="77">
        <v>17</v>
      </c>
      <c r="B23" s="47" t="s">
        <v>75</v>
      </c>
      <c r="C23" s="47" t="s">
        <v>832</v>
      </c>
      <c r="D23" s="47" t="s">
        <v>1044</v>
      </c>
      <c r="E23" s="47" t="s">
        <v>91</v>
      </c>
      <c r="F23" s="62" t="s">
        <v>839</v>
      </c>
      <c r="G23" s="49">
        <v>50000</v>
      </c>
      <c r="H23" s="49">
        <v>1854</v>
      </c>
      <c r="I23" s="51">
        <v>25</v>
      </c>
      <c r="J23" s="84">
        <v>1435</v>
      </c>
      <c r="K23" s="87">
        <f t="shared" si="6"/>
        <v>3549.9999999999995</v>
      </c>
      <c r="L23" s="63">
        <f t="shared" ref="L23:L25" si="10">+G23*1.1%</f>
        <v>550</v>
      </c>
      <c r="M23" s="119">
        <v>1520</v>
      </c>
      <c r="N23" s="51">
        <f t="shared" si="7"/>
        <v>3545.0000000000005</v>
      </c>
      <c r="O23" s="51"/>
      <c r="P23" s="51">
        <f t="shared" si="8"/>
        <v>2955</v>
      </c>
      <c r="Q23" s="51">
        <f t="shared" si="2"/>
        <v>4834</v>
      </c>
      <c r="R23" s="51">
        <f t="shared" si="3"/>
        <v>7645</v>
      </c>
      <c r="S23" s="51">
        <f t="shared" si="9"/>
        <v>45166</v>
      </c>
      <c r="T23" s="64" t="s">
        <v>41</v>
      </c>
    </row>
    <row r="24" spans="1:20" s="33" customFormat="1" x14ac:dyDescent="0.25">
      <c r="A24" s="77">
        <v>18</v>
      </c>
      <c r="B24" s="47" t="s">
        <v>78</v>
      </c>
      <c r="C24" s="47" t="s">
        <v>832</v>
      </c>
      <c r="D24" s="47" t="s">
        <v>1044</v>
      </c>
      <c r="E24" s="47" t="s">
        <v>91</v>
      </c>
      <c r="F24" s="62" t="s">
        <v>839</v>
      </c>
      <c r="G24" s="49">
        <v>50000</v>
      </c>
      <c r="H24" s="49">
        <v>1854</v>
      </c>
      <c r="I24" s="51">
        <v>25</v>
      </c>
      <c r="J24" s="84">
        <v>1435</v>
      </c>
      <c r="K24" s="87">
        <f t="shared" si="6"/>
        <v>3549.9999999999995</v>
      </c>
      <c r="L24" s="63">
        <f t="shared" si="10"/>
        <v>550</v>
      </c>
      <c r="M24" s="119">
        <v>1520</v>
      </c>
      <c r="N24" s="51">
        <f t="shared" si="7"/>
        <v>3545.0000000000005</v>
      </c>
      <c r="O24" s="51"/>
      <c r="P24" s="51">
        <f t="shared" si="8"/>
        <v>2955</v>
      </c>
      <c r="Q24" s="51">
        <f t="shared" si="2"/>
        <v>4834</v>
      </c>
      <c r="R24" s="51">
        <f t="shared" si="3"/>
        <v>7645</v>
      </c>
      <c r="S24" s="51">
        <f t="shared" si="9"/>
        <v>45166</v>
      </c>
      <c r="T24" s="64" t="s">
        <v>41</v>
      </c>
    </row>
    <row r="25" spans="1:20" s="33" customFormat="1" x14ac:dyDescent="0.25">
      <c r="A25" s="77">
        <v>19</v>
      </c>
      <c r="B25" s="47" t="s">
        <v>81</v>
      </c>
      <c r="C25" s="47" t="s">
        <v>832</v>
      </c>
      <c r="D25" s="47" t="s">
        <v>1044</v>
      </c>
      <c r="E25" s="47" t="s">
        <v>91</v>
      </c>
      <c r="F25" s="62" t="s">
        <v>839</v>
      </c>
      <c r="G25" s="49">
        <v>50000</v>
      </c>
      <c r="H25" s="49">
        <v>1854</v>
      </c>
      <c r="I25" s="51">
        <v>25</v>
      </c>
      <c r="J25" s="84">
        <v>1435</v>
      </c>
      <c r="K25" s="87">
        <f t="shared" si="6"/>
        <v>3549.9999999999995</v>
      </c>
      <c r="L25" s="63">
        <f t="shared" si="10"/>
        <v>550</v>
      </c>
      <c r="M25" s="119">
        <v>1520</v>
      </c>
      <c r="N25" s="51">
        <f t="shared" si="7"/>
        <v>3545.0000000000005</v>
      </c>
      <c r="O25" s="51"/>
      <c r="P25" s="51">
        <f t="shared" si="8"/>
        <v>2955</v>
      </c>
      <c r="Q25" s="51">
        <f t="shared" si="2"/>
        <v>4834</v>
      </c>
      <c r="R25" s="51">
        <f t="shared" si="3"/>
        <v>7645</v>
      </c>
      <c r="S25" s="51">
        <f t="shared" si="9"/>
        <v>45166</v>
      </c>
      <c r="T25" s="64" t="s">
        <v>41</v>
      </c>
    </row>
    <row r="26" spans="1:20" s="33" customFormat="1" x14ac:dyDescent="0.25">
      <c r="A26" s="77">
        <v>20</v>
      </c>
      <c r="B26" s="47" t="s">
        <v>908</v>
      </c>
      <c r="C26" s="47" t="s">
        <v>832</v>
      </c>
      <c r="D26" s="47" t="s">
        <v>1044</v>
      </c>
      <c r="E26" s="47" t="s">
        <v>106</v>
      </c>
      <c r="F26" s="62" t="s">
        <v>839</v>
      </c>
      <c r="G26" s="49">
        <v>35000</v>
      </c>
      <c r="H26" s="50">
        <v>0</v>
      </c>
      <c r="I26" s="51">
        <v>25</v>
      </c>
      <c r="J26" s="84">
        <v>1004.5</v>
      </c>
      <c r="K26" s="87">
        <f t="shared" si="0"/>
        <v>2485</v>
      </c>
      <c r="L26" s="63">
        <f t="shared" ref="L26:L70" si="11">+G26*1.1%</f>
        <v>385.00000000000006</v>
      </c>
      <c r="M26" s="119">
        <v>1064</v>
      </c>
      <c r="N26" s="51">
        <f t="shared" si="5"/>
        <v>2481.5</v>
      </c>
      <c r="O26" s="51"/>
      <c r="P26" s="51">
        <f t="shared" si="1"/>
        <v>2068.5</v>
      </c>
      <c r="Q26" s="51">
        <f t="shared" si="2"/>
        <v>2093.5</v>
      </c>
      <c r="R26" s="51">
        <f t="shared" si="3"/>
        <v>5351.5</v>
      </c>
      <c r="S26" s="51">
        <f t="shared" si="4"/>
        <v>32906.5</v>
      </c>
      <c r="T26" s="64" t="s">
        <v>41</v>
      </c>
    </row>
    <row r="27" spans="1:20" s="33" customFormat="1" x14ac:dyDescent="0.25">
      <c r="A27" s="77">
        <v>21</v>
      </c>
      <c r="B27" s="47" t="s">
        <v>1070</v>
      </c>
      <c r="C27" s="47" t="s">
        <v>832</v>
      </c>
      <c r="D27" s="47" t="s">
        <v>1044</v>
      </c>
      <c r="E27" s="47" t="s">
        <v>87</v>
      </c>
      <c r="F27" s="48" t="s">
        <v>839</v>
      </c>
      <c r="G27" s="49">
        <v>50000</v>
      </c>
      <c r="H27" s="84">
        <v>1854</v>
      </c>
      <c r="I27" s="51">
        <v>25</v>
      </c>
      <c r="J27" s="84">
        <v>1435</v>
      </c>
      <c r="K27" s="87">
        <f t="shared" si="0"/>
        <v>3549.9999999999995</v>
      </c>
      <c r="L27" s="63">
        <f t="shared" si="11"/>
        <v>550</v>
      </c>
      <c r="M27" s="119">
        <v>1520</v>
      </c>
      <c r="N27" s="51">
        <f t="shared" si="5"/>
        <v>3545.0000000000005</v>
      </c>
      <c r="O27" s="51"/>
      <c r="P27" s="51">
        <f t="shared" si="1"/>
        <v>2955</v>
      </c>
      <c r="Q27" s="51">
        <f t="shared" si="2"/>
        <v>4834</v>
      </c>
      <c r="R27" s="51">
        <f t="shared" si="3"/>
        <v>7645</v>
      </c>
      <c r="S27" s="51">
        <f t="shared" si="4"/>
        <v>45166</v>
      </c>
      <c r="T27" s="64" t="s">
        <v>41</v>
      </c>
    </row>
    <row r="28" spans="1:20" s="33" customFormat="1" x14ac:dyDescent="0.25">
      <c r="A28" s="77">
        <v>22</v>
      </c>
      <c r="B28" s="47" t="s">
        <v>79</v>
      </c>
      <c r="C28" s="47" t="s">
        <v>832</v>
      </c>
      <c r="D28" s="47" t="s">
        <v>1044</v>
      </c>
      <c r="E28" s="47" t="s">
        <v>94</v>
      </c>
      <c r="F28" s="48" t="s">
        <v>839</v>
      </c>
      <c r="G28" s="49">
        <v>35000</v>
      </c>
      <c r="H28" s="50">
        <v>0</v>
      </c>
      <c r="I28" s="51">
        <v>25</v>
      </c>
      <c r="J28" s="84">
        <v>1004.5</v>
      </c>
      <c r="K28" s="87">
        <f t="shared" si="0"/>
        <v>2485</v>
      </c>
      <c r="L28" s="63">
        <f t="shared" si="11"/>
        <v>385.00000000000006</v>
      </c>
      <c r="M28" s="119">
        <v>1064</v>
      </c>
      <c r="N28" s="51">
        <f t="shared" si="5"/>
        <v>2481.5</v>
      </c>
      <c r="O28" s="51"/>
      <c r="P28" s="51">
        <f t="shared" si="1"/>
        <v>2068.5</v>
      </c>
      <c r="Q28" s="51">
        <f t="shared" si="2"/>
        <v>2093.5</v>
      </c>
      <c r="R28" s="51">
        <f t="shared" si="3"/>
        <v>5351.5</v>
      </c>
      <c r="S28" s="51">
        <f t="shared" si="4"/>
        <v>32906.5</v>
      </c>
      <c r="T28" s="64" t="s">
        <v>41</v>
      </c>
    </row>
    <row r="29" spans="1:20" s="33" customFormat="1" x14ac:dyDescent="0.25">
      <c r="A29" s="77">
        <v>23</v>
      </c>
      <c r="B29" s="47" t="s">
        <v>1093</v>
      </c>
      <c r="C29" s="47" t="s">
        <v>832</v>
      </c>
      <c r="D29" s="47" t="s">
        <v>1044</v>
      </c>
      <c r="E29" s="47" t="s">
        <v>106</v>
      </c>
      <c r="F29" s="48" t="s">
        <v>836</v>
      </c>
      <c r="G29" s="49">
        <v>50000</v>
      </c>
      <c r="H29" s="84">
        <v>1854</v>
      </c>
      <c r="I29" s="51">
        <v>25</v>
      </c>
      <c r="J29" s="84">
        <v>1435</v>
      </c>
      <c r="K29" s="87">
        <f t="shared" si="0"/>
        <v>3549.9999999999995</v>
      </c>
      <c r="L29" s="63">
        <f t="shared" si="11"/>
        <v>550</v>
      </c>
      <c r="M29" s="119">
        <v>1520</v>
      </c>
      <c r="N29" s="51">
        <f t="shared" si="5"/>
        <v>3545.0000000000005</v>
      </c>
      <c r="O29" s="51"/>
      <c r="P29" s="51">
        <f t="shared" si="1"/>
        <v>2955</v>
      </c>
      <c r="Q29" s="51">
        <f t="shared" si="2"/>
        <v>4834</v>
      </c>
      <c r="R29" s="51">
        <f t="shared" si="3"/>
        <v>7645</v>
      </c>
      <c r="S29" s="51">
        <f t="shared" si="4"/>
        <v>45166</v>
      </c>
      <c r="T29" s="64" t="s">
        <v>41</v>
      </c>
    </row>
    <row r="30" spans="1:20" s="33" customFormat="1" x14ac:dyDescent="0.25">
      <c r="A30" s="77">
        <v>24</v>
      </c>
      <c r="B30" s="47" t="s">
        <v>1094</v>
      </c>
      <c r="C30" s="47" t="s">
        <v>832</v>
      </c>
      <c r="D30" s="47" t="s">
        <v>1044</v>
      </c>
      <c r="E30" s="47" t="s">
        <v>106</v>
      </c>
      <c r="F30" s="48" t="s">
        <v>836</v>
      </c>
      <c r="G30" s="49">
        <v>50000</v>
      </c>
      <c r="H30" s="84">
        <v>1854</v>
      </c>
      <c r="I30" s="51">
        <v>25</v>
      </c>
      <c r="J30" s="84">
        <v>1435</v>
      </c>
      <c r="K30" s="87">
        <f t="shared" si="0"/>
        <v>3549.9999999999995</v>
      </c>
      <c r="L30" s="63">
        <f t="shared" si="11"/>
        <v>550</v>
      </c>
      <c r="M30" s="119">
        <v>1520</v>
      </c>
      <c r="N30" s="51">
        <f t="shared" si="5"/>
        <v>3545.0000000000005</v>
      </c>
      <c r="O30" s="51"/>
      <c r="P30" s="51">
        <f t="shared" si="1"/>
        <v>2955</v>
      </c>
      <c r="Q30" s="51">
        <f t="shared" si="2"/>
        <v>4834</v>
      </c>
      <c r="R30" s="51">
        <f t="shared" si="3"/>
        <v>7645</v>
      </c>
      <c r="S30" s="51">
        <f t="shared" si="4"/>
        <v>45166</v>
      </c>
      <c r="T30" s="64" t="s">
        <v>41</v>
      </c>
    </row>
    <row r="31" spans="1:20" s="33" customFormat="1" x14ac:dyDescent="0.25">
      <c r="A31" s="77">
        <v>25</v>
      </c>
      <c r="B31" s="47" t="s">
        <v>28</v>
      </c>
      <c r="C31" s="47" t="s">
        <v>832</v>
      </c>
      <c r="D31" s="47" t="s">
        <v>1044</v>
      </c>
      <c r="E31" s="47" t="s">
        <v>35</v>
      </c>
      <c r="F31" s="48" t="s">
        <v>840</v>
      </c>
      <c r="G31" s="49">
        <v>25000</v>
      </c>
      <c r="H31" s="50">
        <v>0</v>
      </c>
      <c r="I31" s="51">
        <v>25</v>
      </c>
      <c r="J31" s="84">
        <v>717.5</v>
      </c>
      <c r="K31" s="87">
        <f t="shared" ref="K31:K36" si="12">+G31*7.1%</f>
        <v>1774.9999999999998</v>
      </c>
      <c r="L31" s="63">
        <f t="shared" ref="L31:L36" si="13">+G31*1.1%</f>
        <v>275</v>
      </c>
      <c r="M31" s="119">
        <v>760</v>
      </c>
      <c r="N31" s="51">
        <f>+G31*7.09%</f>
        <v>1772.5000000000002</v>
      </c>
      <c r="O31" s="51"/>
      <c r="P31" s="51">
        <f>+J31+M31</f>
        <v>1477.5</v>
      </c>
      <c r="Q31" s="51">
        <f t="shared" si="2"/>
        <v>1502.5</v>
      </c>
      <c r="R31" s="51">
        <f t="shared" si="3"/>
        <v>3822.5</v>
      </c>
      <c r="S31" s="51">
        <f t="shared" ref="S31:S36" si="14">+G31-Q31</f>
        <v>23497.5</v>
      </c>
      <c r="T31" s="64" t="s">
        <v>41</v>
      </c>
    </row>
    <row r="32" spans="1:20" s="33" customFormat="1" x14ac:dyDescent="0.25">
      <c r="A32" s="77">
        <v>26</v>
      </c>
      <c r="B32" s="47" t="s">
        <v>1099</v>
      </c>
      <c r="C32" s="47" t="s">
        <v>833</v>
      </c>
      <c r="D32" s="47" t="s">
        <v>1044</v>
      </c>
      <c r="E32" s="47" t="s">
        <v>64</v>
      </c>
      <c r="F32" s="48" t="s">
        <v>836</v>
      </c>
      <c r="G32" s="49">
        <v>45000</v>
      </c>
      <c r="H32" s="84">
        <v>1148.33</v>
      </c>
      <c r="I32" s="51">
        <v>25</v>
      </c>
      <c r="J32" s="84">
        <v>1291.5</v>
      </c>
      <c r="K32" s="87">
        <f t="shared" si="12"/>
        <v>3194.9999999999995</v>
      </c>
      <c r="L32" s="63">
        <f t="shared" si="13"/>
        <v>495.00000000000006</v>
      </c>
      <c r="M32" s="119">
        <v>1368</v>
      </c>
      <c r="N32" s="51">
        <f>+G32*7.09%</f>
        <v>3190.5</v>
      </c>
      <c r="O32" s="51"/>
      <c r="P32" s="51">
        <f>+J32+M32</f>
        <v>2659.5</v>
      </c>
      <c r="Q32" s="51">
        <f t="shared" si="2"/>
        <v>3832.83</v>
      </c>
      <c r="R32" s="51">
        <f t="shared" si="3"/>
        <v>6880.5</v>
      </c>
      <c r="S32" s="51">
        <f t="shared" si="14"/>
        <v>41167.17</v>
      </c>
      <c r="T32" s="64" t="s">
        <v>41</v>
      </c>
    </row>
    <row r="33" spans="1:20" s="33" customFormat="1" x14ac:dyDescent="0.25">
      <c r="A33" s="77">
        <v>27</v>
      </c>
      <c r="B33" s="47" t="s">
        <v>1101</v>
      </c>
      <c r="C33" s="47" t="s">
        <v>832</v>
      </c>
      <c r="D33" s="47" t="s">
        <v>1044</v>
      </c>
      <c r="E33" s="47" t="s">
        <v>64</v>
      </c>
      <c r="F33" s="48" t="s">
        <v>836</v>
      </c>
      <c r="G33" s="49">
        <v>35000</v>
      </c>
      <c r="H33" s="50">
        <v>0</v>
      </c>
      <c r="I33" s="51">
        <v>25</v>
      </c>
      <c r="J33" s="84">
        <v>1004.5</v>
      </c>
      <c r="K33" s="87">
        <f t="shared" si="12"/>
        <v>2485</v>
      </c>
      <c r="L33" s="63">
        <f t="shared" si="13"/>
        <v>385.00000000000006</v>
      </c>
      <c r="M33" s="119">
        <v>1064</v>
      </c>
      <c r="N33" s="51">
        <f>+G33*7.09%</f>
        <v>2481.5</v>
      </c>
      <c r="O33" s="51"/>
      <c r="P33" s="51">
        <f>+J33+M33</f>
        <v>2068.5</v>
      </c>
      <c r="Q33" s="51">
        <f t="shared" si="2"/>
        <v>2093.5</v>
      </c>
      <c r="R33" s="51">
        <f t="shared" si="3"/>
        <v>5351.5</v>
      </c>
      <c r="S33" s="51">
        <f t="shared" si="14"/>
        <v>32906.5</v>
      </c>
      <c r="T33" s="64" t="s">
        <v>41</v>
      </c>
    </row>
    <row r="34" spans="1:20" s="33" customFormat="1" x14ac:dyDescent="0.25">
      <c r="A34" s="77">
        <v>28</v>
      </c>
      <c r="B34" s="47" t="s">
        <v>1102</v>
      </c>
      <c r="C34" s="47" t="s">
        <v>833</v>
      </c>
      <c r="D34" s="47" t="s">
        <v>1044</v>
      </c>
      <c r="E34" s="47" t="s">
        <v>64</v>
      </c>
      <c r="F34" s="48" t="s">
        <v>836</v>
      </c>
      <c r="G34" s="49">
        <v>25000</v>
      </c>
      <c r="H34" s="50">
        <v>0</v>
      </c>
      <c r="I34" s="51">
        <v>25</v>
      </c>
      <c r="J34" s="84">
        <v>717.5</v>
      </c>
      <c r="K34" s="87">
        <f t="shared" si="12"/>
        <v>1774.9999999999998</v>
      </c>
      <c r="L34" s="63">
        <f t="shared" si="13"/>
        <v>275</v>
      </c>
      <c r="M34" s="119">
        <v>760</v>
      </c>
      <c r="N34" s="51">
        <f t="shared" si="5"/>
        <v>1772.5000000000002</v>
      </c>
      <c r="O34" s="51"/>
      <c r="P34" s="51">
        <f t="shared" ref="P34:P70" si="15">+J34+M34</f>
        <v>1477.5</v>
      </c>
      <c r="Q34" s="51">
        <f t="shared" si="2"/>
        <v>1502.5</v>
      </c>
      <c r="R34" s="51">
        <f t="shared" si="3"/>
        <v>3822.5</v>
      </c>
      <c r="S34" s="51">
        <f t="shared" si="14"/>
        <v>23497.5</v>
      </c>
      <c r="T34" s="64" t="s">
        <v>41</v>
      </c>
    </row>
    <row r="35" spans="1:20" s="44" customFormat="1" x14ac:dyDescent="0.25">
      <c r="A35" s="77">
        <v>29</v>
      </c>
      <c r="B35" s="47" t="s">
        <v>1114</v>
      </c>
      <c r="C35" s="47" t="s">
        <v>833</v>
      </c>
      <c r="D35" s="47" t="s">
        <v>1044</v>
      </c>
      <c r="E35" s="47" t="s">
        <v>64</v>
      </c>
      <c r="F35" s="48" t="s">
        <v>836</v>
      </c>
      <c r="G35" s="49">
        <v>40000</v>
      </c>
      <c r="H35" s="50">
        <v>442.65</v>
      </c>
      <c r="I35" s="51">
        <v>25</v>
      </c>
      <c r="J35" s="84">
        <f>G35*2.87%</f>
        <v>1148</v>
      </c>
      <c r="K35" s="87">
        <f t="shared" si="12"/>
        <v>2839.9999999999995</v>
      </c>
      <c r="L35" s="63">
        <f t="shared" si="13"/>
        <v>440.00000000000006</v>
      </c>
      <c r="M35" s="119">
        <f>G35*3.04%</f>
        <v>1216</v>
      </c>
      <c r="N35" s="51">
        <f t="shared" si="5"/>
        <v>2836</v>
      </c>
      <c r="O35" s="51"/>
      <c r="P35" s="51">
        <f t="shared" si="15"/>
        <v>2364</v>
      </c>
      <c r="Q35" s="51">
        <f t="shared" si="2"/>
        <v>2831.65</v>
      </c>
      <c r="R35" s="51">
        <f t="shared" si="3"/>
        <v>6116</v>
      </c>
      <c r="S35" s="51">
        <f t="shared" si="14"/>
        <v>37168.35</v>
      </c>
      <c r="T35" s="64" t="s">
        <v>41</v>
      </c>
    </row>
    <row r="36" spans="1:20" s="33" customFormat="1" x14ac:dyDescent="0.25">
      <c r="A36" s="77">
        <v>30</v>
      </c>
      <c r="B36" s="47" t="s">
        <v>1103</v>
      </c>
      <c r="C36" s="47" t="s">
        <v>832</v>
      </c>
      <c r="D36" s="47" t="s">
        <v>1044</v>
      </c>
      <c r="E36" s="47" t="s">
        <v>64</v>
      </c>
      <c r="F36" s="48" t="s">
        <v>836</v>
      </c>
      <c r="G36" s="49">
        <v>35000</v>
      </c>
      <c r="H36" s="50">
        <v>0</v>
      </c>
      <c r="I36" s="51">
        <v>25</v>
      </c>
      <c r="J36" s="84">
        <v>1004.5</v>
      </c>
      <c r="K36" s="87">
        <f t="shared" si="12"/>
        <v>2485</v>
      </c>
      <c r="L36" s="63">
        <f t="shared" si="13"/>
        <v>385.00000000000006</v>
      </c>
      <c r="M36" s="119">
        <v>1064</v>
      </c>
      <c r="N36" s="51">
        <f t="shared" si="5"/>
        <v>2481.5</v>
      </c>
      <c r="O36" s="51"/>
      <c r="P36" s="51">
        <f t="shared" si="15"/>
        <v>2068.5</v>
      </c>
      <c r="Q36" s="51">
        <f t="shared" si="2"/>
        <v>2093.5</v>
      </c>
      <c r="R36" s="51">
        <f t="shared" si="3"/>
        <v>5351.5</v>
      </c>
      <c r="S36" s="51">
        <f t="shared" si="14"/>
        <v>32906.5</v>
      </c>
      <c r="T36" s="64" t="s">
        <v>41</v>
      </c>
    </row>
    <row r="37" spans="1:20" s="33" customFormat="1" x14ac:dyDescent="0.25">
      <c r="A37" s="77">
        <v>31</v>
      </c>
      <c r="B37" s="47" t="s">
        <v>82</v>
      </c>
      <c r="C37" s="47" t="s">
        <v>833</v>
      </c>
      <c r="D37" s="47" t="s">
        <v>1044</v>
      </c>
      <c r="E37" s="47" t="s">
        <v>65</v>
      </c>
      <c r="F37" s="48" t="s">
        <v>836</v>
      </c>
      <c r="G37" s="49">
        <v>25000</v>
      </c>
      <c r="H37" s="50">
        <v>0</v>
      </c>
      <c r="I37" s="51">
        <v>25</v>
      </c>
      <c r="J37" s="84">
        <v>717.5</v>
      </c>
      <c r="K37" s="87">
        <f t="shared" si="0"/>
        <v>1774.9999999999998</v>
      </c>
      <c r="L37" s="63">
        <f t="shared" si="11"/>
        <v>275</v>
      </c>
      <c r="M37" s="119">
        <v>760</v>
      </c>
      <c r="N37" s="51">
        <f t="shared" si="5"/>
        <v>1772.5000000000002</v>
      </c>
      <c r="O37" s="51"/>
      <c r="P37" s="51">
        <f t="shared" si="15"/>
        <v>1477.5</v>
      </c>
      <c r="Q37" s="51">
        <f t="shared" si="2"/>
        <v>1502.5</v>
      </c>
      <c r="R37" s="51">
        <f t="shared" si="3"/>
        <v>3822.5</v>
      </c>
      <c r="S37" s="51">
        <f t="shared" ref="S37:S70" si="16">+G37-Q37</f>
        <v>23497.5</v>
      </c>
      <c r="T37" s="64" t="s">
        <v>41</v>
      </c>
    </row>
    <row r="38" spans="1:20" s="33" customFormat="1" x14ac:dyDescent="0.25">
      <c r="A38" s="77">
        <v>32</v>
      </c>
      <c r="B38" s="47" t="s">
        <v>907</v>
      </c>
      <c r="C38" s="47" t="s">
        <v>833</v>
      </c>
      <c r="D38" s="47" t="s">
        <v>1044</v>
      </c>
      <c r="E38" s="47" t="s">
        <v>96</v>
      </c>
      <c r="F38" s="62" t="s">
        <v>836</v>
      </c>
      <c r="G38" s="49">
        <v>28000</v>
      </c>
      <c r="H38" s="50">
        <v>0</v>
      </c>
      <c r="I38" s="51">
        <v>25</v>
      </c>
      <c r="J38" s="84">
        <v>803.6</v>
      </c>
      <c r="K38" s="87">
        <f>+G38*7.1%</f>
        <v>1987.9999999999998</v>
      </c>
      <c r="L38" s="63">
        <f>+G38*1.1%</f>
        <v>308.00000000000006</v>
      </c>
      <c r="M38" s="119">
        <v>851.2</v>
      </c>
      <c r="N38" s="51">
        <f>+G38*7.09%</f>
        <v>1985.2</v>
      </c>
      <c r="O38" s="51"/>
      <c r="P38" s="51">
        <f>+J38+M38</f>
        <v>1654.8000000000002</v>
      </c>
      <c r="Q38" s="51">
        <f t="shared" si="2"/>
        <v>1679.8000000000002</v>
      </c>
      <c r="R38" s="51">
        <f t="shared" si="3"/>
        <v>4281.2</v>
      </c>
      <c r="S38" s="51">
        <f>+G38-Q38</f>
        <v>26320.2</v>
      </c>
      <c r="T38" s="64" t="s">
        <v>41</v>
      </c>
    </row>
    <row r="39" spans="1:20" s="33" customFormat="1" x14ac:dyDescent="0.25">
      <c r="A39" s="77">
        <v>33</v>
      </c>
      <c r="B39" s="47" t="s">
        <v>74</v>
      </c>
      <c r="C39" s="47" t="s">
        <v>833</v>
      </c>
      <c r="D39" s="47" t="s">
        <v>1044</v>
      </c>
      <c r="E39" s="47" t="s">
        <v>90</v>
      </c>
      <c r="F39" s="48" t="s">
        <v>836</v>
      </c>
      <c r="G39" s="49">
        <v>28000</v>
      </c>
      <c r="H39" s="50">
        <v>0</v>
      </c>
      <c r="I39" s="51">
        <v>25</v>
      </c>
      <c r="J39" s="84">
        <v>803.6</v>
      </c>
      <c r="K39" s="87">
        <f t="shared" si="0"/>
        <v>1987.9999999999998</v>
      </c>
      <c r="L39" s="63">
        <f t="shared" si="11"/>
        <v>308.00000000000006</v>
      </c>
      <c r="M39" s="119">
        <v>851.2</v>
      </c>
      <c r="N39" s="51">
        <f t="shared" si="5"/>
        <v>1985.2</v>
      </c>
      <c r="O39" s="51"/>
      <c r="P39" s="51">
        <f t="shared" si="15"/>
        <v>1654.8000000000002</v>
      </c>
      <c r="Q39" s="51">
        <f t="shared" si="2"/>
        <v>1679.8000000000002</v>
      </c>
      <c r="R39" s="51">
        <f t="shared" si="3"/>
        <v>4281.2</v>
      </c>
      <c r="S39" s="51">
        <f t="shared" si="16"/>
        <v>26320.2</v>
      </c>
      <c r="T39" s="64" t="s">
        <v>41</v>
      </c>
    </row>
    <row r="40" spans="1:20" s="33" customFormat="1" x14ac:dyDescent="0.25">
      <c r="A40" s="77">
        <v>34</v>
      </c>
      <c r="B40" s="47" t="s">
        <v>76</v>
      </c>
      <c r="C40" s="47" t="s">
        <v>833</v>
      </c>
      <c r="D40" s="47" t="s">
        <v>1044</v>
      </c>
      <c r="E40" s="47" t="s">
        <v>90</v>
      </c>
      <c r="F40" s="48" t="s">
        <v>836</v>
      </c>
      <c r="G40" s="49">
        <v>28000</v>
      </c>
      <c r="H40" s="50">
        <v>0</v>
      </c>
      <c r="I40" s="51">
        <v>25</v>
      </c>
      <c r="J40" s="84">
        <v>803.6</v>
      </c>
      <c r="K40" s="87">
        <f t="shared" si="0"/>
        <v>1987.9999999999998</v>
      </c>
      <c r="L40" s="63">
        <f t="shared" si="11"/>
        <v>308.00000000000006</v>
      </c>
      <c r="M40" s="119">
        <v>851.2</v>
      </c>
      <c r="N40" s="51">
        <f t="shared" si="5"/>
        <v>1985.2</v>
      </c>
      <c r="O40" s="51"/>
      <c r="P40" s="51">
        <f t="shared" si="15"/>
        <v>1654.8000000000002</v>
      </c>
      <c r="Q40" s="51">
        <f t="shared" si="2"/>
        <v>1679.8000000000002</v>
      </c>
      <c r="R40" s="51">
        <f t="shared" si="3"/>
        <v>4281.2</v>
      </c>
      <c r="S40" s="51">
        <f t="shared" si="16"/>
        <v>26320.2</v>
      </c>
      <c r="T40" s="64" t="s">
        <v>41</v>
      </c>
    </row>
    <row r="41" spans="1:20" s="33" customFormat="1" x14ac:dyDescent="0.25">
      <c r="A41" s="77">
        <v>35</v>
      </c>
      <c r="B41" s="47" t="s">
        <v>813</v>
      </c>
      <c r="C41" s="47" t="s">
        <v>833</v>
      </c>
      <c r="D41" s="47" t="s">
        <v>1044</v>
      </c>
      <c r="E41" s="47" t="s">
        <v>93</v>
      </c>
      <c r="F41" s="48" t="s">
        <v>836</v>
      </c>
      <c r="G41" s="49">
        <v>28000</v>
      </c>
      <c r="H41" s="50">
        <v>0</v>
      </c>
      <c r="I41" s="51">
        <v>25</v>
      </c>
      <c r="J41" s="84">
        <v>803.6</v>
      </c>
      <c r="K41" s="87">
        <f t="shared" si="0"/>
        <v>1987.9999999999998</v>
      </c>
      <c r="L41" s="63">
        <f t="shared" si="11"/>
        <v>308.00000000000006</v>
      </c>
      <c r="M41" s="119">
        <v>851.2</v>
      </c>
      <c r="N41" s="51">
        <f t="shared" si="5"/>
        <v>1985.2</v>
      </c>
      <c r="O41" s="51"/>
      <c r="P41" s="51">
        <f t="shared" si="15"/>
        <v>1654.8000000000002</v>
      </c>
      <c r="Q41" s="51">
        <f t="shared" si="2"/>
        <v>1679.8000000000002</v>
      </c>
      <c r="R41" s="51">
        <f t="shared" si="3"/>
        <v>4281.2</v>
      </c>
      <c r="S41" s="51">
        <f t="shared" si="16"/>
        <v>26320.2</v>
      </c>
      <c r="T41" s="64" t="s">
        <v>41</v>
      </c>
    </row>
    <row r="42" spans="1:20" x14ac:dyDescent="0.25">
      <c r="A42" s="77">
        <v>36</v>
      </c>
      <c r="B42" s="47" t="s">
        <v>1003</v>
      </c>
      <c r="C42" s="47" t="s">
        <v>833</v>
      </c>
      <c r="D42" s="47" t="s">
        <v>1044</v>
      </c>
      <c r="E42" s="47" t="s">
        <v>39</v>
      </c>
      <c r="F42" s="48" t="s">
        <v>836</v>
      </c>
      <c r="G42" s="49">
        <v>28000</v>
      </c>
      <c r="H42" s="47">
        <v>0</v>
      </c>
      <c r="I42" s="51">
        <v>25</v>
      </c>
      <c r="J42" s="84">
        <v>803.6</v>
      </c>
      <c r="K42" s="87">
        <f t="shared" si="0"/>
        <v>1987.9999999999998</v>
      </c>
      <c r="L42" s="63">
        <f t="shared" si="11"/>
        <v>308.00000000000006</v>
      </c>
      <c r="M42" s="120">
        <v>851.2</v>
      </c>
      <c r="N42" s="51">
        <f t="shared" si="5"/>
        <v>1985.2</v>
      </c>
      <c r="O42" s="47"/>
      <c r="P42" s="51">
        <f t="shared" si="15"/>
        <v>1654.8000000000002</v>
      </c>
      <c r="Q42" s="51">
        <f t="shared" si="2"/>
        <v>1679.8000000000002</v>
      </c>
      <c r="R42" s="51">
        <f t="shared" si="3"/>
        <v>4281.2</v>
      </c>
      <c r="S42" s="51">
        <f t="shared" si="16"/>
        <v>26320.2</v>
      </c>
      <c r="T42" s="64" t="s">
        <v>41</v>
      </c>
    </row>
    <row r="43" spans="1:20" x14ac:dyDescent="0.25">
      <c r="A43" s="77">
        <v>37</v>
      </c>
      <c r="B43" s="47" t="s">
        <v>1067</v>
      </c>
      <c r="C43" s="47" t="s">
        <v>833</v>
      </c>
      <c r="D43" s="47" t="s">
        <v>1044</v>
      </c>
      <c r="E43" s="47" t="s">
        <v>93</v>
      </c>
      <c r="F43" s="48" t="s">
        <v>836</v>
      </c>
      <c r="G43" s="49">
        <v>25000</v>
      </c>
      <c r="H43" s="47">
        <v>0</v>
      </c>
      <c r="I43" s="51">
        <v>25</v>
      </c>
      <c r="J43" s="84">
        <v>717.5</v>
      </c>
      <c r="K43" s="87">
        <f t="shared" si="0"/>
        <v>1774.9999999999998</v>
      </c>
      <c r="L43" s="63">
        <f t="shared" si="11"/>
        <v>275</v>
      </c>
      <c r="M43" s="120">
        <v>760</v>
      </c>
      <c r="N43" s="51">
        <f t="shared" si="5"/>
        <v>1772.5000000000002</v>
      </c>
      <c r="O43" s="47"/>
      <c r="P43" s="51">
        <f t="shared" si="15"/>
        <v>1477.5</v>
      </c>
      <c r="Q43" s="51">
        <f t="shared" si="2"/>
        <v>1502.5</v>
      </c>
      <c r="R43" s="51">
        <f t="shared" si="3"/>
        <v>3822.5</v>
      </c>
      <c r="S43" s="51">
        <f t="shared" si="16"/>
        <v>23497.5</v>
      </c>
      <c r="T43" s="64" t="s">
        <v>41</v>
      </c>
    </row>
    <row r="44" spans="1:20" s="33" customFormat="1" x14ac:dyDescent="0.25">
      <c r="A44" s="77">
        <v>38</v>
      </c>
      <c r="B44" s="47" t="s">
        <v>77</v>
      </c>
      <c r="C44" s="47" t="s">
        <v>832</v>
      </c>
      <c r="D44" s="47" t="s">
        <v>733</v>
      </c>
      <c r="E44" s="47" t="s">
        <v>335</v>
      </c>
      <c r="F44" s="62" t="s">
        <v>839</v>
      </c>
      <c r="G44" s="49">
        <v>190000</v>
      </c>
      <c r="H44" s="49">
        <v>33275.620000000003</v>
      </c>
      <c r="I44" s="51">
        <v>25</v>
      </c>
      <c r="J44" s="84">
        <v>5453</v>
      </c>
      <c r="K44" s="87">
        <f t="shared" si="0"/>
        <v>13489.999999999998</v>
      </c>
      <c r="L44" s="63">
        <v>953.69</v>
      </c>
      <c r="M44" s="119">
        <v>5776</v>
      </c>
      <c r="N44" s="51">
        <f t="shared" si="5"/>
        <v>13471</v>
      </c>
      <c r="O44" s="51"/>
      <c r="P44" s="51">
        <f t="shared" si="15"/>
        <v>11229</v>
      </c>
      <c r="Q44" s="51">
        <f t="shared" si="2"/>
        <v>44529.62</v>
      </c>
      <c r="R44" s="51">
        <f t="shared" si="3"/>
        <v>27914.69</v>
      </c>
      <c r="S44" s="51">
        <f t="shared" si="16"/>
        <v>145470.38</v>
      </c>
      <c r="T44" s="64" t="s">
        <v>41</v>
      </c>
    </row>
    <row r="45" spans="1:20" s="33" customFormat="1" x14ac:dyDescent="0.25">
      <c r="A45" s="77">
        <v>39</v>
      </c>
      <c r="B45" s="47" t="s">
        <v>734</v>
      </c>
      <c r="C45" s="47" t="s">
        <v>832</v>
      </c>
      <c r="D45" s="47" t="s">
        <v>733</v>
      </c>
      <c r="E45" s="47" t="s">
        <v>771</v>
      </c>
      <c r="F45" s="48" t="s">
        <v>840</v>
      </c>
      <c r="G45" s="49">
        <v>90000</v>
      </c>
      <c r="H45" s="49">
        <f>8895.39</f>
        <v>8895.39</v>
      </c>
      <c r="I45" s="51">
        <v>25</v>
      </c>
      <c r="J45" s="84">
        <v>2583</v>
      </c>
      <c r="K45" s="87">
        <f t="shared" si="0"/>
        <v>6389.9999999999991</v>
      </c>
      <c r="L45" s="63">
        <v>953.69</v>
      </c>
      <c r="M45" s="119">
        <v>2736</v>
      </c>
      <c r="N45" s="51">
        <f t="shared" si="5"/>
        <v>6381</v>
      </c>
      <c r="O45" s="51"/>
      <c r="P45" s="51">
        <f t="shared" si="15"/>
        <v>5319</v>
      </c>
      <c r="Q45" s="51">
        <f t="shared" si="2"/>
        <v>14239.39</v>
      </c>
      <c r="R45" s="51">
        <f t="shared" si="3"/>
        <v>13724.689999999999</v>
      </c>
      <c r="S45" s="51">
        <f t="shared" si="16"/>
        <v>75760.61</v>
      </c>
      <c r="T45" s="64" t="s">
        <v>41</v>
      </c>
    </row>
    <row r="46" spans="1:20" s="33" customFormat="1" x14ac:dyDescent="0.25">
      <c r="A46" s="77">
        <v>40</v>
      </c>
      <c r="B46" s="47" t="s">
        <v>735</v>
      </c>
      <c r="C46" s="47" t="s">
        <v>832</v>
      </c>
      <c r="D46" s="47" t="s">
        <v>733</v>
      </c>
      <c r="E46" s="47" t="s">
        <v>94</v>
      </c>
      <c r="F46" s="48" t="s">
        <v>840</v>
      </c>
      <c r="G46" s="49">
        <v>31500</v>
      </c>
      <c r="H46" s="50">
        <v>0</v>
      </c>
      <c r="I46" s="51">
        <v>25</v>
      </c>
      <c r="J46" s="84">
        <v>904.05</v>
      </c>
      <c r="K46" s="87">
        <f t="shared" si="0"/>
        <v>2236.5</v>
      </c>
      <c r="L46" s="63">
        <f t="shared" si="11"/>
        <v>346.50000000000006</v>
      </c>
      <c r="M46" s="119">
        <v>957.6</v>
      </c>
      <c r="N46" s="51">
        <f t="shared" si="5"/>
        <v>2233.3500000000004</v>
      </c>
      <c r="O46" s="51"/>
      <c r="P46" s="51">
        <f t="shared" si="15"/>
        <v>1861.65</v>
      </c>
      <c r="Q46" s="51">
        <f t="shared" si="2"/>
        <v>1886.65</v>
      </c>
      <c r="R46" s="51">
        <f t="shared" si="3"/>
        <v>4816.3500000000004</v>
      </c>
      <c r="S46" s="51">
        <f t="shared" si="16"/>
        <v>29613.35</v>
      </c>
      <c r="T46" s="64" t="s">
        <v>41</v>
      </c>
    </row>
    <row r="47" spans="1:20" s="33" customFormat="1" x14ac:dyDescent="0.25">
      <c r="A47" s="77">
        <v>41</v>
      </c>
      <c r="B47" s="47" t="s">
        <v>736</v>
      </c>
      <c r="C47" s="47" t="s">
        <v>833</v>
      </c>
      <c r="D47" s="47" t="s">
        <v>733</v>
      </c>
      <c r="E47" s="47" t="s">
        <v>35</v>
      </c>
      <c r="F47" s="48" t="s">
        <v>840</v>
      </c>
      <c r="G47" s="49">
        <v>25000</v>
      </c>
      <c r="H47" s="50">
        <v>0</v>
      </c>
      <c r="I47" s="51">
        <v>25</v>
      </c>
      <c r="J47" s="84">
        <v>717.5</v>
      </c>
      <c r="K47" s="87">
        <f t="shared" si="0"/>
        <v>1774.9999999999998</v>
      </c>
      <c r="L47" s="63">
        <f t="shared" si="11"/>
        <v>275</v>
      </c>
      <c r="M47" s="119">
        <v>760</v>
      </c>
      <c r="N47" s="51">
        <f t="shared" si="5"/>
        <v>1772.5000000000002</v>
      </c>
      <c r="O47" s="51"/>
      <c r="P47" s="51">
        <f t="shared" si="15"/>
        <v>1477.5</v>
      </c>
      <c r="Q47" s="51">
        <f t="shared" si="2"/>
        <v>1502.5</v>
      </c>
      <c r="R47" s="51">
        <f t="shared" si="3"/>
        <v>3822.5</v>
      </c>
      <c r="S47" s="51">
        <f t="shared" si="16"/>
        <v>23497.5</v>
      </c>
      <c r="T47" s="64" t="s">
        <v>41</v>
      </c>
    </row>
    <row r="48" spans="1:20" s="33" customFormat="1" x14ac:dyDescent="0.25">
      <c r="A48" s="77">
        <v>42</v>
      </c>
      <c r="B48" s="47" t="s">
        <v>1005</v>
      </c>
      <c r="C48" s="88" t="s">
        <v>832</v>
      </c>
      <c r="D48" s="47" t="s">
        <v>1006</v>
      </c>
      <c r="E48" s="47" t="s">
        <v>64</v>
      </c>
      <c r="F48" s="48" t="s">
        <v>839</v>
      </c>
      <c r="G48" s="49">
        <v>25000</v>
      </c>
      <c r="H48" s="50">
        <v>0</v>
      </c>
      <c r="I48" s="51">
        <v>25</v>
      </c>
      <c r="J48" s="84">
        <v>717.5</v>
      </c>
      <c r="K48" s="87">
        <f t="shared" si="0"/>
        <v>1774.9999999999998</v>
      </c>
      <c r="L48" s="63">
        <f t="shared" si="11"/>
        <v>275</v>
      </c>
      <c r="M48" s="119">
        <v>760</v>
      </c>
      <c r="N48" s="51">
        <f t="shared" si="5"/>
        <v>1772.5000000000002</v>
      </c>
      <c r="O48" s="51"/>
      <c r="P48" s="51">
        <f t="shared" si="15"/>
        <v>1477.5</v>
      </c>
      <c r="Q48" s="51">
        <f t="shared" si="2"/>
        <v>1502.5</v>
      </c>
      <c r="R48" s="51">
        <f t="shared" si="3"/>
        <v>3822.5</v>
      </c>
      <c r="S48" s="51">
        <f t="shared" si="16"/>
        <v>23497.5</v>
      </c>
      <c r="T48" s="64" t="s">
        <v>41</v>
      </c>
    </row>
    <row r="49" spans="1:20" s="33" customFormat="1" x14ac:dyDescent="0.25">
      <c r="A49" s="77">
        <v>43</v>
      </c>
      <c r="B49" s="47" t="s">
        <v>931</v>
      </c>
      <c r="C49" s="47" t="s">
        <v>833</v>
      </c>
      <c r="D49" s="47" t="s">
        <v>733</v>
      </c>
      <c r="E49" s="47" t="s">
        <v>191</v>
      </c>
      <c r="F49" s="48" t="s">
        <v>840</v>
      </c>
      <c r="G49" s="49">
        <v>24000</v>
      </c>
      <c r="H49" s="50">
        <v>0</v>
      </c>
      <c r="I49" s="51">
        <v>25</v>
      </c>
      <c r="J49" s="84">
        <v>688.8</v>
      </c>
      <c r="K49" s="87">
        <f t="shared" si="0"/>
        <v>1703.9999999999998</v>
      </c>
      <c r="L49" s="63">
        <f t="shared" si="11"/>
        <v>264</v>
      </c>
      <c r="M49" s="119">
        <v>729.6</v>
      </c>
      <c r="N49" s="51">
        <f t="shared" si="5"/>
        <v>1701.6000000000001</v>
      </c>
      <c r="O49" s="51"/>
      <c r="P49" s="51">
        <f t="shared" si="15"/>
        <v>1418.4</v>
      </c>
      <c r="Q49" s="51">
        <f t="shared" si="2"/>
        <v>1443.4</v>
      </c>
      <c r="R49" s="51">
        <f t="shared" si="3"/>
        <v>3669.6</v>
      </c>
      <c r="S49" s="51">
        <f t="shared" si="16"/>
        <v>22556.6</v>
      </c>
      <c r="T49" s="64" t="s">
        <v>41</v>
      </c>
    </row>
    <row r="50" spans="1:20" s="33" customFormat="1" x14ac:dyDescent="0.25">
      <c r="A50" s="77">
        <v>44</v>
      </c>
      <c r="B50" s="47" t="s">
        <v>938</v>
      </c>
      <c r="C50" s="47" t="s">
        <v>832</v>
      </c>
      <c r="D50" s="47" t="s">
        <v>733</v>
      </c>
      <c r="E50" s="47" t="s">
        <v>939</v>
      </c>
      <c r="F50" s="48" t="s">
        <v>839</v>
      </c>
      <c r="G50" s="49">
        <v>35000</v>
      </c>
      <c r="H50" s="50">
        <v>0</v>
      </c>
      <c r="I50" s="51">
        <v>25</v>
      </c>
      <c r="J50" s="84">
        <v>1004.5</v>
      </c>
      <c r="K50" s="87">
        <f t="shared" si="0"/>
        <v>2485</v>
      </c>
      <c r="L50" s="63">
        <f t="shared" si="11"/>
        <v>385.00000000000006</v>
      </c>
      <c r="M50" s="119">
        <v>1064</v>
      </c>
      <c r="N50" s="51">
        <f t="shared" si="5"/>
        <v>2481.5</v>
      </c>
      <c r="O50" s="51"/>
      <c r="P50" s="51">
        <f t="shared" si="15"/>
        <v>2068.5</v>
      </c>
      <c r="Q50" s="51">
        <f t="shared" si="2"/>
        <v>2093.5</v>
      </c>
      <c r="R50" s="51">
        <f t="shared" si="3"/>
        <v>5351.5</v>
      </c>
      <c r="S50" s="51">
        <f t="shared" si="16"/>
        <v>32906.5</v>
      </c>
      <c r="T50" s="64" t="s">
        <v>41</v>
      </c>
    </row>
    <row r="51" spans="1:20" s="33" customFormat="1" x14ac:dyDescent="0.25">
      <c r="A51" s="77">
        <v>45</v>
      </c>
      <c r="B51" s="47" t="s">
        <v>1015</v>
      </c>
      <c r="C51" s="47" t="s">
        <v>833</v>
      </c>
      <c r="D51" s="47" t="s">
        <v>733</v>
      </c>
      <c r="E51" s="47" t="s">
        <v>65</v>
      </c>
      <c r="F51" s="48" t="s">
        <v>836</v>
      </c>
      <c r="G51" s="49">
        <v>18000</v>
      </c>
      <c r="H51" s="50">
        <v>0</v>
      </c>
      <c r="I51" s="51">
        <v>25</v>
      </c>
      <c r="J51" s="84">
        <v>516.6</v>
      </c>
      <c r="K51" s="87">
        <f t="shared" si="0"/>
        <v>1277.9999999999998</v>
      </c>
      <c r="L51" s="63">
        <f t="shared" si="11"/>
        <v>198.00000000000003</v>
      </c>
      <c r="M51" s="119">
        <v>547.20000000000005</v>
      </c>
      <c r="N51" s="51">
        <f t="shared" si="5"/>
        <v>1276.2</v>
      </c>
      <c r="O51" s="51"/>
      <c r="P51" s="51">
        <f t="shared" si="15"/>
        <v>1063.8000000000002</v>
      </c>
      <c r="Q51" s="51">
        <f t="shared" si="2"/>
        <v>1088.8000000000002</v>
      </c>
      <c r="R51" s="51">
        <f t="shared" si="3"/>
        <v>2752.2</v>
      </c>
      <c r="S51" s="51">
        <f t="shared" si="16"/>
        <v>16911.2</v>
      </c>
      <c r="T51" s="64" t="s">
        <v>41</v>
      </c>
    </row>
    <row r="52" spans="1:20" s="33" customFormat="1" x14ac:dyDescent="0.25">
      <c r="A52" s="77">
        <v>46</v>
      </c>
      <c r="B52" s="47" t="s">
        <v>737</v>
      </c>
      <c r="C52" s="47" t="s">
        <v>833</v>
      </c>
      <c r="D52" s="47" t="s">
        <v>733</v>
      </c>
      <c r="E52" s="47" t="s">
        <v>39</v>
      </c>
      <c r="F52" s="48" t="s">
        <v>836</v>
      </c>
      <c r="G52" s="49">
        <v>24000</v>
      </c>
      <c r="H52" s="50">
        <v>0</v>
      </c>
      <c r="I52" s="51">
        <v>25</v>
      </c>
      <c r="J52" s="84">
        <v>688.8</v>
      </c>
      <c r="K52" s="87">
        <f t="shared" si="0"/>
        <v>1703.9999999999998</v>
      </c>
      <c r="L52" s="63">
        <f t="shared" si="11"/>
        <v>264</v>
      </c>
      <c r="M52" s="119">
        <v>729.6</v>
      </c>
      <c r="N52" s="51">
        <f t="shared" si="5"/>
        <v>1701.6000000000001</v>
      </c>
      <c r="O52" s="51"/>
      <c r="P52" s="51">
        <f t="shared" si="15"/>
        <v>1418.4</v>
      </c>
      <c r="Q52" s="51">
        <f t="shared" si="2"/>
        <v>1443.4</v>
      </c>
      <c r="R52" s="51">
        <f t="shared" si="3"/>
        <v>3669.6</v>
      </c>
      <c r="S52" s="51">
        <f t="shared" si="16"/>
        <v>22556.6</v>
      </c>
      <c r="T52" s="64" t="s">
        <v>41</v>
      </c>
    </row>
    <row r="53" spans="1:20" s="33" customFormat="1" x14ac:dyDescent="0.25">
      <c r="A53" s="77">
        <v>47</v>
      </c>
      <c r="B53" s="47" t="s">
        <v>956</v>
      </c>
      <c r="C53" s="47" t="s">
        <v>833</v>
      </c>
      <c r="D53" s="47" t="s">
        <v>733</v>
      </c>
      <c r="E53" s="47" t="s">
        <v>879</v>
      </c>
      <c r="F53" s="48" t="s">
        <v>839</v>
      </c>
      <c r="G53" s="49">
        <v>25000</v>
      </c>
      <c r="H53" s="50">
        <v>0</v>
      </c>
      <c r="I53" s="51">
        <v>25</v>
      </c>
      <c r="J53" s="84">
        <v>717.5</v>
      </c>
      <c r="K53" s="87">
        <f t="shared" si="0"/>
        <v>1774.9999999999998</v>
      </c>
      <c r="L53" s="63">
        <f t="shared" si="11"/>
        <v>275</v>
      </c>
      <c r="M53" s="119">
        <v>760</v>
      </c>
      <c r="N53" s="51">
        <f t="shared" si="5"/>
        <v>1772.5000000000002</v>
      </c>
      <c r="O53" s="51"/>
      <c r="P53" s="51">
        <f t="shared" si="15"/>
        <v>1477.5</v>
      </c>
      <c r="Q53" s="51">
        <f t="shared" si="2"/>
        <v>1502.5</v>
      </c>
      <c r="R53" s="51">
        <f t="shared" si="3"/>
        <v>3822.5</v>
      </c>
      <c r="S53" s="51">
        <f t="shared" si="16"/>
        <v>23497.5</v>
      </c>
      <c r="T53" s="64" t="s">
        <v>41</v>
      </c>
    </row>
    <row r="54" spans="1:20" s="33" customFormat="1" x14ac:dyDescent="0.25">
      <c r="A54" s="77">
        <v>48</v>
      </c>
      <c r="B54" s="47" t="s">
        <v>222</v>
      </c>
      <c r="C54" s="47" t="s">
        <v>833</v>
      </c>
      <c r="D54" s="47" t="s">
        <v>129</v>
      </c>
      <c r="E54" s="47" t="s">
        <v>225</v>
      </c>
      <c r="F54" s="48" t="s">
        <v>840</v>
      </c>
      <c r="G54" s="49">
        <v>155000</v>
      </c>
      <c r="H54" s="49">
        <v>25042.74</v>
      </c>
      <c r="I54" s="51">
        <v>25</v>
      </c>
      <c r="J54" s="84">
        <v>4448.5</v>
      </c>
      <c r="K54" s="87">
        <f t="shared" si="0"/>
        <v>11004.999999999998</v>
      </c>
      <c r="L54" s="63">
        <v>953.69</v>
      </c>
      <c r="M54" s="119">
        <v>4712</v>
      </c>
      <c r="N54" s="51">
        <f t="shared" si="5"/>
        <v>10989.5</v>
      </c>
      <c r="O54" s="51"/>
      <c r="P54" s="51">
        <f t="shared" si="15"/>
        <v>9160.5</v>
      </c>
      <c r="Q54" s="51">
        <f t="shared" si="2"/>
        <v>34228.240000000005</v>
      </c>
      <c r="R54" s="51">
        <f t="shared" si="3"/>
        <v>22948.19</v>
      </c>
      <c r="S54" s="51">
        <f t="shared" si="16"/>
        <v>120771.76</v>
      </c>
      <c r="T54" s="64" t="s">
        <v>41</v>
      </c>
    </row>
    <row r="55" spans="1:20" s="33" customFormat="1" x14ac:dyDescent="0.25">
      <c r="A55" s="77">
        <v>49</v>
      </c>
      <c r="B55" s="47" t="s">
        <v>231</v>
      </c>
      <c r="C55" s="47" t="s">
        <v>832</v>
      </c>
      <c r="D55" s="47" t="s">
        <v>1059</v>
      </c>
      <c r="E55" s="47" t="s">
        <v>232</v>
      </c>
      <c r="F55" s="48" t="s">
        <v>840</v>
      </c>
      <c r="G55" s="49">
        <v>85000</v>
      </c>
      <c r="H55" s="49">
        <v>8576.99</v>
      </c>
      <c r="I55" s="51">
        <v>25</v>
      </c>
      <c r="J55" s="84">
        <v>2439.5</v>
      </c>
      <c r="K55" s="87">
        <f t="shared" si="0"/>
        <v>6034.9999999999991</v>
      </c>
      <c r="L55" s="63">
        <v>953.69</v>
      </c>
      <c r="M55" s="119">
        <v>2584</v>
      </c>
      <c r="N55" s="51">
        <f t="shared" si="5"/>
        <v>6026.5</v>
      </c>
      <c r="O55" s="51"/>
      <c r="P55" s="51">
        <f t="shared" si="15"/>
        <v>5023.5</v>
      </c>
      <c r="Q55" s="51">
        <f t="shared" si="2"/>
        <v>13625.49</v>
      </c>
      <c r="R55" s="51">
        <f t="shared" si="3"/>
        <v>13015.189999999999</v>
      </c>
      <c r="S55" s="51">
        <f t="shared" si="16"/>
        <v>71374.509999999995</v>
      </c>
      <c r="T55" s="64" t="s">
        <v>41</v>
      </c>
    </row>
    <row r="56" spans="1:20" s="33" customFormat="1" x14ac:dyDescent="0.25">
      <c r="A56" s="77">
        <v>50</v>
      </c>
      <c r="B56" s="47" t="s">
        <v>1030</v>
      </c>
      <c r="C56" s="47" t="s">
        <v>832</v>
      </c>
      <c r="D56" s="47" t="s">
        <v>1059</v>
      </c>
      <c r="E56" s="47" t="s">
        <v>1031</v>
      </c>
      <c r="F56" s="48" t="s">
        <v>840</v>
      </c>
      <c r="G56" s="49">
        <v>61000</v>
      </c>
      <c r="H56" s="49">
        <v>3674.86</v>
      </c>
      <c r="I56" s="51">
        <v>25</v>
      </c>
      <c r="J56" s="84">
        <v>1750.7</v>
      </c>
      <c r="K56" s="87">
        <f t="shared" si="0"/>
        <v>4331</v>
      </c>
      <c r="L56" s="63">
        <f t="shared" si="11"/>
        <v>671.00000000000011</v>
      </c>
      <c r="M56" s="119">
        <v>1854.4</v>
      </c>
      <c r="N56" s="51">
        <f t="shared" si="5"/>
        <v>4324.9000000000005</v>
      </c>
      <c r="O56" s="51"/>
      <c r="P56" s="51">
        <f t="shared" si="15"/>
        <v>3605.1000000000004</v>
      </c>
      <c r="Q56" s="51">
        <f t="shared" si="2"/>
        <v>7304.9600000000009</v>
      </c>
      <c r="R56" s="51">
        <f t="shared" si="3"/>
        <v>9326.9000000000015</v>
      </c>
      <c r="S56" s="51">
        <f t="shared" si="16"/>
        <v>53695.040000000001</v>
      </c>
      <c r="T56" s="64" t="s">
        <v>41</v>
      </c>
    </row>
    <row r="57" spans="1:20" s="33" customFormat="1" x14ac:dyDescent="0.25">
      <c r="A57" s="77">
        <v>51</v>
      </c>
      <c r="B57" s="47" t="s">
        <v>228</v>
      </c>
      <c r="C57" s="47" t="s">
        <v>832</v>
      </c>
      <c r="D57" s="47" t="s">
        <v>227</v>
      </c>
      <c r="E57" s="47" t="s">
        <v>104</v>
      </c>
      <c r="F57" s="48" t="s">
        <v>840</v>
      </c>
      <c r="G57" s="49">
        <v>85000</v>
      </c>
      <c r="H57" s="49">
        <v>8148.13</v>
      </c>
      <c r="I57" s="51">
        <v>25</v>
      </c>
      <c r="J57" s="84">
        <v>2439.5</v>
      </c>
      <c r="K57" s="87">
        <f t="shared" si="0"/>
        <v>6034.9999999999991</v>
      </c>
      <c r="L57" s="63">
        <v>953.69</v>
      </c>
      <c r="M57" s="119">
        <v>2584</v>
      </c>
      <c r="N57" s="51">
        <f t="shared" si="5"/>
        <v>6026.5</v>
      </c>
      <c r="O57" s="51"/>
      <c r="P57" s="51">
        <f t="shared" si="15"/>
        <v>5023.5</v>
      </c>
      <c r="Q57" s="51">
        <f t="shared" si="2"/>
        <v>13196.630000000001</v>
      </c>
      <c r="R57" s="51">
        <f t="shared" si="3"/>
        <v>13015.189999999999</v>
      </c>
      <c r="S57" s="51">
        <f t="shared" si="16"/>
        <v>71803.37</v>
      </c>
      <c r="T57" s="64" t="s">
        <v>41</v>
      </c>
    </row>
    <row r="58" spans="1:20" s="33" customFormat="1" x14ac:dyDescent="0.25">
      <c r="A58" s="77">
        <v>52</v>
      </c>
      <c r="B58" s="47" t="s">
        <v>229</v>
      </c>
      <c r="C58" s="47" t="s">
        <v>832</v>
      </c>
      <c r="D58" s="47" t="s">
        <v>227</v>
      </c>
      <c r="E58" s="47" t="s">
        <v>230</v>
      </c>
      <c r="F58" s="48" t="s">
        <v>839</v>
      </c>
      <c r="G58" s="49">
        <v>75000</v>
      </c>
      <c r="H58" s="49">
        <v>6309.38</v>
      </c>
      <c r="I58" s="51">
        <v>25</v>
      </c>
      <c r="J58" s="84">
        <v>2152.5</v>
      </c>
      <c r="K58" s="87">
        <f t="shared" si="0"/>
        <v>5324.9999999999991</v>
      </c>
      <c r="L58" s="63">
        <f t="shared" si="11"/>
        <v>825.00000000000011</v>
      </c>
      <c r="M58" s="119">
        <v>2280</v>
      </c>
      <c r="N58" s="51">
        <f t="shared" si="5"/>
        <v>5317.5</v>
      </c>
      <c r="O58" s="51"/>
      <c r="P58" s="51">
        <f t="shared" si="15"/>
        <v>4432.5</v>
      </c>
      <c r="Q58" s="51">
        <f t="shared" si="2"/>
        <v>10766.880000000001</v>
      </c>
      <c r="R58" s="51">
        <f t="shared" si="3"/>
        <v>11467.5</v>
      </c>
      <c r="S58" s="51">
        <f t="shared" si="16"/>
        <v>64233.119999999995</v>
      </c>
      <c r="T58" s="64" t="s">
        <v>41</v>
      </c>
    </row>
    <row r="59" spans="1:20" s="33" customFormat="1" x14ac:dyDescent="0.25">
      <c r="A59" s="77">
        <v>53</v>
      </c>
      <c r="B59" s="47" t="s">
        <v>224</v>
      </c>
      <c r="C59" s="47" t="s">
        <v>832</v>
      </c>
      <c r="D59" s="47" t="s">
        <v>1060</v>
      </c>
      <c r="E59" s="47" t="s">
        <v>226</v>
      </c>
      <c r="F59" s="48" t="s">
        <v>840</v>
      </c>
      <c r="G59" s="49">
        <v>75000</v>
      </c>
      <c r="H59" s="49">
        <v>5623.19</v>
      </c>
      <c r="I59" s="51">
        <v>25</v>
      </c>
      <c r="J59" s="84">
        <v>2152.5</v>
      </c>
      <c r="K59" s="87">
        <f>+G59*7.1%</f>
        <v>5324.9999999999991</v>
      </c>
      <c r="L59" s="63">
        <f>+G59*1.1%</f>
        <v>825.00000000000011</v>
      </c>
      <c r="M59" s="119">
        <v>2280</v>
      </c>
      <c r="N59" s="51">
        <f>+G59*7.09%</f>
        <v>5317.5</v>
      </c>
      <c r="O59" s="51"/>
      <c r="P59" s="51">
        <f>+J59+M59</f>
        <v>4432.5</v>
      </c>
      <c r="Q59" s="51">
        <f t="shared" si="2"/>
        <v>10080.689999999999</v>
      </c>
      <c r="R59" s="51">
        <f t="shared" si="3"/>
        <v>11467.5</v>
      </c>
      <c r="S59" s="51">
        <f>+G59-Q59</f>
        <v>64919.31</v>
      </c>
      <c r="T59" s="64" t="s">
        <v>41</v>
      </c>
    </row>
    <row r="60" spans="1:20" s="33" customFormat="1" x14ac:dyDescent="0.25">
      <c r="A60" s="77">
        <v>54</v>
      </c>
      <c r="B60" s="47" t="s">
        <v>27</v>
      </c>
      <c r="C60" s="47" t="s">
        <v>833</v>
      </c>
      <c r="D60" s="47" t="s">
        <v>1038</v>
      </c>
      <c r="E60" s="47" t="s">
        <v>34</v>
      </c>
      <c r="F60" s="48" t="s">
        <v>840</v>
      </c>
      <c r="G60" s="49">
        <v>46000</v>
      </c>
      <c r="H60" s="84">
        <v>1289.46</v>
      </c>
      <c r="I60" s="51">
        <v>25</v>
      </c>
      <c r="J60" s="84">
        <v>1320.2</v>
      </c>
      <c r="K60" s="87">
        <f t="shared" ref="K60:K67" si="17">+G60*7.1%</f>
        <v>3265.9999999999995</v>
      </c>
      <c r="L60" s="63">
        <f t="shared" ref="L60:L67" si="18">+G60*1.1%</f>
        <v>506.00000000000006</v>
      </c>
      <c r="M60" s="119">
        <v>1398.4</v>
      </c>
      <c r="N60" s="51">
        <f t="shared" ref="N60:N67" si="19">+G60*7.09%</f>
        <v>3261.4</v>
      </c>
      <c r="O60" s="51"/>
      <c r="P60" s="51">
        <f t="shared" ref="P60:P67" si="20">+J60+M60</f>
        <v>2718.6000000000004</v>
      </c>
      <c r="Q60" s="51">
        <f t="shared" si="2"/>
        <v>4033.06</v>
      </c>
      <c r="R60" s="51">
        <f t="shared" si="3"/>
        <v>7033.4</v>
      </c>
      <c r="S60" s="51">
        <f t="shared" ref="S60:S67" si="21">+G60-Q60</f>
        <v>41966.94</v>
      </c>
      <c r="T60" s="64" t="s">
        <v>41</v>
      </c>
    </row>
    <row r="61" spans="1:20" s="33" customFormat="1" x14ac:dyDescent="0.25">
      <c r="A61" s="77">
        <v>55</v>
      </c>
      <c r="B61" s="47" t="s">
        <v>29</v>
      </c>
      <c r="C61" s="47" t="s">
        <v>833</v>
      </c>
      <c r="D61" s="47" t="s">
        <v>1038</v>
      </c>
      <c r="E61" s="47" t="s">
        <v>36</v>
      </c>
      <c r="F61" s="48" t="s">
        <v>839</v>
      </c>
      <c r="G61" s="49">
        <v>46000</v>
      </c>
      <c r="H61" s="84">
        <v>1289.46</v>
      </c>
      <c r="I61" s="51">
        <v>25</v>
      </c>
      <c r="J61" s="84">
        <v>1320.2</v>
      </c>
      <c r="K61" s="87">
        <f t="shared" si="17"/>
        <v>3265.9999999999995</v>
      </c>
      <c r="L61" s="63">
        <f t="shared" si="18"/>
        <v>506.00000000000006</v>
      </c>
      <c r="M61" s="119">
        <v>1398.4</v>
      </c>
      <c r="N61" s="51">
        <f t="shared" si="19"/>
        <v>3261.4</v>
      </c>
      <c r="O61" s="51"/>
      <c r="P61" s="51">
        <f t="shared" si="20"/>
        <v>2718.6000000000004</v>
      </c>
      <c r="Q61" s="51">
        <f t="shared" si="2"/>
        <v>4033.06</v>
      </c>
      <c r="R61" s="51">
        <f t="shared" si="3"/>
        <v>7033.4</v>
      </c>
      <c r="S61" s="51">
        <f t="shared" si="21"/>
        <v>41966.94</v>
      </c>
      <c r="T61" s="64" t="s">
        <v>41</v>
      </c>
    </row>
    <row r="62" spans="1:20" s="44" customFormat="1" x14ac:dyDescent="0.25">
      <c r="A62" s="77">
        <v>56</v>
      </c>
      <c r="B62" s="47" t="s">
        <v>1115</v>
      </c>
      <c r="C62" s="47" t="s">
        <v>833</v>
      </c>
      <c r="D62" s="47" t="s">
        <v>1038</v>
      </c>
      <c r="E62" s="47" t="s">
        <v>37</v>
      </c>
      <c r="F62" s="48" t="s">
        <v>839</v>
      </c>
      <c r="G62" s="49">
        <v>40000</v>
      </c>
      <c r="H62" s="50">
        <v>442.65</v>
      </c>
      <c r="I62" s="51">
        <v>25</v>
      </c>
      <c r="J62" s="84">
        <v>1148</v>
      </c>
      <c r="K62" s="87">
        <f t="shared" si="17"/>
        <v>2839.9999999999995</v>
      </c>
      <c r="L62" s="63">
        <f t="shared" si="18"/>
        <v>440.00000000000006</v>
      </c>
      <c r="M62" s="119">
        <v>1216</v>
      </c>
      <c r="N62" s="51">
        <f t="shared" si="19"/>
        <v>2836</v>
      </c>
      <c r="O62" s="51"/>
      <c r="P62" s="51">
        <f t="shared" si="20"/>
        <v>2364</v>
      </c>
      <c r="Q62" s="51">
        <f t="shared" si="2"/>
        <v>2831.65</v>
      </c>
      <c r="R62" s="51">
        <f t="shared" si="3"/>
        <v>6116</v>
      </c>
      <c r="S62" s="51">
        <f t="shared" si="21"/>
        <v>37168.35</v>
      </c>
      <c r="T62" s="64" t="s">
        <v>41</v>
      </c>
    </row>
    <row r="63" spans="1:20" s="33" customFormat="1" x14ac:dyDescent="0.25">
      <c r="A63" s="77">
        <v>57</v>
      </c>
      <c r="B63" s="47" t="s">
        <v>30</v>
      </c>
      <c r="C63" s="47" t="s">
        <v>832</v>
      </c>
      <c r="D63" s="47" t="s">
        <v>1038</v>
      </c>
      <c r="E63" s="47" t="s">
        <v>37</v>
      </c>
      <c r="F63" s="48" t="s">
        <v>839</v>
      </c>
      <c r="G63" s="49">
        <v>35000</v>
      </c>
      <c r="H63" s="50">
        <v>0</v>
      </c>
      <c r="I63" s="51">
        <v>25</v>
      </c>
      <c r="J63" s="84">
        <v>1004.5</v>
      </c>
      <c r="K63" s="87">
        <f t="shared" si="17"/>
        <v>2485</v>
      </c>
      <c r="L63" s="63">
        <f t="shared" si="18"/>
        <v>385.00000000000006</v>
      </c>
      <c r="M63" s="119">
        <v>1064</v>
      </c>
      <c r="N63" s="51">
        <f t="shared" si="19"/>
        <v>2481.5</v>
      </c>
      <c r="O63" s="51"/>
      <c r="P63" s="51">
        <f t="shared" si="20"/>
        <v>2068.5</v>
      </c>
      <c r="Q63" s="51">
        <f t="shared" si="2"/>
        <v>2093.5</v>
      </c>
      <c r="R63" s="51">
        <f t="shared" si="3"/>
        <v>5351.5</v>
      </c>
      <c r="S63" s="51">
        <f t="shared" si="21"/>
        <v>32906.5</v>
      </c>
      <c r="T63" s="64" t="s">
        <v>41</v>
      </c>
    </row>
    <row r="64" spans="1:20" s="33" customFormat="1" x14ac:dyDescent="0.25">
      <c r="A64" s="77">
        <v>58</v>
      </c>
      <c r="B64" s="47" t="s">
        <v>1069</v>
      </c>
      <c r="C64" s="47" t="s">
        <v>832</v>
      </c>
      <c r="D64" s="47" t="s">
        <v>1038</v>
      </c>
      <c r="E64" s="47" t="s">
        <v>106</v>
      </c>
      <c r="F64" s="48" t="s">
        <v>836</v>
      </c>
      <c r="G64" s="49">
        <v>25000</v>
      </c>
      <c r="H64" s="50">
        <v>0</v>
      </c>
      <c r="I64" s="51">
        <v>25</v>
      </c>
      <c r="J64" s="84">
        <v>717.5</v>
      </c>
      <c r="K64" s="87">
        <f t="shared" si="17"/>
        <v>1774.9999999999998</v>
      </c>
      <c r="L64" s="63">
        <f t="shared" si="18"/>
        <v>275</v>
      </c>
      <c r="M64" s="119">
        <v>760</v>
      </c>
      <c r="N64" s="51">
        <f t="shared" si="19"/>
        <v>1772.5000000000002</v>
      </c>
      <c r="O64" s="51"/>
      <c r="P64" s="51">
        <f t="shared" si="20"/>
        <v>1477.5</v>
      </c>
      <c r="Q64" s="51">
        <f t="shared" si="2"/>
        <v>1502.5</v>
      </c>
      <c r="R64" s="51">
        <f t="shared" si="3"/>
        <v>3822.5</v>
      </c>
      <c r="S64" s="51">
        <f t="shared" si="21"/>
        <v>23497.5</v>
      </c>
      <c r="T64" s="64" t="s">
        <v>41</v>
      </c>
    </row>
    <row r="65" spans="1:20" s="33" customFormat="1" x14ac:dyDescent="0.25">
      <c r="A65" s="77">
        <v>59</v>
      </c>
      <c r="B65" s="47" t="s">
        <v>1110</v>
      </c>
      <c r="C65" s="47" t="s">
        <v>833</v>
      </c>
      <c r="D65" s="47" t="s">
        <v>1109</v>
      </c>
      <c r="E65" s="47" t="s">
        <v>96</v>
      </c>
      <c r="F65" s="48" t="s">
        <v>836</v>
      </c>
      <c r="G65" s="49">
        <v>24000</v>
      </c>
      <c r="H65" s="50">
        <v>0</v>
      </c>
      <c r="I65" s="51">
        <v>25</v>
      </c>
      <c r="J65" s="84">
        <v>688.8</v>
      </c>
      <c r="K65" s="87">
        <f t="shared" si="17"/>
        <v>1703.9999999999998</v>
      </c>
      <c r="L65" s="63">
        <f t="shared" si="18"/>
        <v>264</v>
      </c>
      <c r="M65" s="119">
        <v>729.6</v>
      </c>
      <c r="N65" s="51">
        <f t="shared" si="19"/>
        <v>1701.6000000000001</v>
      </c>
      <c r="O65" s="51"/>
      <c r="P65" s="51">
        <f t="shared" si="20"/>
        <v>1418.4</v>
      </c>
      <c r="Q65" s="51">
        <f t="shared" si="2"/>
        <v>1443.4</v>
      </c>
      <c r="R65" s="51">
        <f t="shared" si="3"/>
        <v>3669.6</v>
      </c>
      <c r="S65" s="51">
        <f t="shared" si="21"/>
        <v>22556.6</v>
      </c>
      <c r="T65" s="64" t="s">
        <v>41</v>
      </c>
    </row>
    <row r="66" spans="1:20" s="33" customFormat="1" x14ac:dyDescent="0.25">
      <c r="A66" s="77">
        <v>60</v>
      </c>
      <c r="B66" s="47" t="s">
        <v>31</v>
      </c>
      <c r="C66" s="47" t="s">
        <v>832</v>
      </c>
      <c r="D66" s="47" t="s">
        <v>1039</v>
      </c>
      <c r="E66" s="47" t="s">
        <v>38</v>
      </c>
      <c r="F66" s="48" t="s">
        <v>839</v>
      </c>
      <c r="G66" s="49">
        <v>45000</v>
      </c>
      <c r="H66" s="50">
        <v>891.01</v>
      </c>
      <c r="I66" s="51">
        <v>25</v>
      </c>
      <c r="J66" s="84">
        <v>1291.5</v>
      </c>
      <c r="K66" s="87">
        <f t="shared" si="17"/>
        <v>3194.9999999999995</v>
      </c>
      <c r="L66" s="63">
        <f t="shared" si="18"/>
        <v>495.00000000000006</v>
      </c>
      <c r="M66" s="119">
        <v>1368</v>
      </c>
      <c r="N66" s="51">
        <f t="shared" si="19"/>
        <v>3190.5</v>
      </c>
      <c r="O66" s="51"/>
      <c r="P66" s="51">
        <f t="shared" si="20"/>
        <v>2659.5</v>
      </c>
      <c r="Q66" s="51">
        <f t="shared" si="2"/>
        <v>3575.51</v>
      </c>
      <c r="R66" s="51">
        <f t="shared" si="3"/>
        <v>6880.5</v>
      </c>
      <c r="S66" s="51">
        <f t="shared" si="21"/>
        <v>41424.49</v>
      </c>
      <c r="T66" s="64" t="s">
        <v>41</v>
      </c>
    </row>
    <row r="67" spans="1:20" s="33" customFormat="1" x14ac:dyDescent="0.25">
      <c r="A67" s="77">
        <v>61</v>
      </c>
      <c r="B67" s="47" t="s">
        <v>316</v>
      </c>
      <c r="C67" s="47" t="s">
        <v>833</v>
      </c>
      <c r="D67" s="47" t="s">
        <v>1040</v>
      </c>
      <c r="E67" s="47" t="s">
        <v>40</v>
      </c>
      <c r="F67" s="48" t="s">
        <v>839</v>
      </c>
      <c r="G67" s="49">
        <v>42000</v>
      </c>
      <c r="H67" s="50">
        <v>724.92</v>
      </c>
      <c r="I67" s="51">
        <v>25</v>
      </c>
      <c r="J67" s="84">
        <v>1205.4000000000001</v>
      </c>
      <c r="K67" s="87">
        <f t="shared" si="17"/>
        <v>2981.9999999999995</v>
      </c>
      <c r="L67" s="63">
        <f t="shared" si="18"/>
        <v>462.00000000000006</v>
      </c>
      <c r="M67" s="119">
        <v>1276.8</v>
      </c>
      <c r="N67" s="51">
        <f t="shared" si="19"/>
        <v>2977.8</v>
      </c>
      <c r="O67" s="51"/>
      <c r="P67" s="51">
        <f t="shared" si="20"/>
        <v>2482.1999999999998</v>
      </c>
      <c r="Q67" s="51">
        <f t="shared" si="2"/>
        <v>3232.12</v>
      </c>
      <c r="R67" s="51">
        <f t="shared" si="3"/>
        <v>6421.7999999999993</v>
      </c>
      <c r="S67" s="51">
        <f t="shared" si="21"/>
        <v>38767.879999999997</v>
      </c>
      <c r="T67" s="64" t="s">
        <v>41</v>
      </c>
    </row>
    <row r="68" spans="1:20" s="33" customFormat="1" x14ac:dyDescent="0.25">
      <c r="A68" s="77">
        <v>62</v>
      </c>
      <c r="B68" s="47" t="s">
        <v>822</v>
      </c>
      <c r="C68" s="47" t="s">
        <v>832</v>
      </c>
      <c r="D68" s="47" t="s">
        <v>1040</v>
      </c>
      <c r="E68" s="47" t="s">
        <v>40</v>
      </c>
      <c r="F68" s="48" t="s">
        <v>839</v>
      </c>
      <c r="G68" s="49">
        <v>46000</v>
      </c>
      <c r="H68" s="84">
        <v>1289.46</v>
      </c>
      <c r="I68" s="51">
        <v>25</v>
      </c>
      <c r="J68" s="84">
        <v>1320.2</v>
      </c>
      <c r="K68" s="87">
        <f t="shared" si="0"/>
        <v>3265.9999999999995</v>
      </c>
      <c r="L68" s="63">
        <f t="shared" si="11"/>
        <v>506.00000000000006</v>
      </c>
      <c r="M68" s="119">
        <v>1398.4</v>
      </c>
      <c r="N68" s="51">
        <f t="shared" si="5"/>
        <v>3261.4</v>
      </c>
      <c r="O68" s="51"/>
      <c r="P68" s="51">
        <f t="shared" si="15"/>
        <v>2718.6000000000004</v>
      </c>
      <c r="Q68" s="51">
        <f t="shared" si="2"/>
        <v>4033.06</v>
      </c>
      <c r="R68" s="51">
        <f t="shared" si="3"/>
        <v>7033.4</v>
      </c>
      <c r="S68" s="51">
        <f t="shared" si="16"/>
        <v>41966.94</v>
      </c>
      <c r="T68" s="64" t="s">
        <v>41</v>
      </c>
    </row>
    <row r="69" spans="1:20" s="33" customFormat="1" x14ac:dyDescent="0.25">
      <c r="A69" s="77">
        <v>63</v>
      </c>
      <c r="B69" s="47" t="s">
        <v>1105</v>
      </c>
      <c r="C69" s="47" t="s">
        <v>833</v>
      </c>
      <c r="D69" s="47" t="s">
        <v>1040</v>
      </c>
      <c r="E69" s="47" t="s">
        <v>64</v>
      </c>
      <c r="F69" s="48" t="s">
        <v>836</v>
      </c>
      <c r="G69" s="49">
        <v>35000</v>
      </c>
      <c r="H69" s="50">
        <v>0</v>
      </c>
      <c r="I69" s="51">
        <v>25</v>
      </c>
      <c r="J69" s="84">
        <v>1004.5</v>
      </c>
      <c r="K69" s="87">
        <f t="shared" si="0"/>
        <v>2485</v>
      </c>
      <c r="L69" s="63">
        <f t="shared" si="11"/>
        <v>385.00000000000006</v>
      </c>
      <c r="M69" s="119">
        <v>1064</v>
      </c>
      <c r="N69" s="51">
        <f t="shared" si="5"/>
        <v>2481.5</v>
      </c>
      <c r="O69" s="51"/>
      <c r="P69" s="51">
        <f t="shared" si="15"/>
        <v>2068.5</v>
      </c>
      <c r="Q69" s="51">
        <f t="shared" si="2"/>
        <v>2093.5</v>
      </c>
      <c r="R69" s="51">
        <f t="shared" si="3"/>
        <v>5351.5</v>
      </c>
      <c r="S69" s="51">
        <f t="shared" si="16"/>
        <v>32906.5</v>
      </c>
      <c r="T69" s="64" t="s">
        <v>41</v>
      </c>
    </row>
    <row r="70" spans="1:20" s="33" customFormat="1" x14ac:dyDescent="0.25">
      <c r="A70" s="77">
        <v>64</v>
      </c>
      <c r="B70" s="47" t="s">
        <v>1107</v>
      </c>
      <c r="C70" s="47" t="s">
        <v>832</v>
      </c>
      <c r="D70" s="47" t="s">
        <v>1042</v>
      </c>
      <c r="E70" s="47" t="s">
        <v>1106</v>
      </c>
      <c r="F70" s="48" t="s">
        <v>836</v>
      </c>
      <c r="G70" s="49">
        <v>50000</v>
      </c>
      <c r="H70" s="84">
        <v>1854</v>
      </c>
      <c r="I70" s="51">
        <v>25</v>
      </c>
      <c r="J70" s="84">
        <v>1435</v>
      </c>
      <c r="K70" s="87">
        <f t="shared" si="0"/>
        <v>3549.9999999999995</v>
      </c>
      <c r="L70" s="63">
        <f t="shared" si="11"/>
        <v>550</v>
      </c>
      <c r="M70" s="119">
        <v>1520</v>
      </c>
      <c r="N70" s="51">
        <f t="shared" si="5"/>
        <v>3545.0000000000005</v>
      </c>
      <c r="O70" s="51"/>
      <c r="P70" s="51">
        <f t="shared" si="15"/>
        <v>2955</v>
      </c>
      <c r="Q70" s="51">
        <f t="shared" si="2"/>
        <v>4834</v>
      </c>
      <c r="R70" s="51">
        <f t="shared" si="3"/>
        <v>7645</v>
      </c>
      <c r="S70" s="51">
        <f t="shared" si="16"/>
        <v>45166</v>
      </c>
      <c r="T70" s="64" t="s">
        <v>41</v>
      </c>
    </row>
    <row r="71" spans="1:20" s="33" customFormat="1" x14ac:dyDescent="0.25">
      <c r="A71" s="77">
        <v>65</v>
      </c>
      <c r="B71" s="47" t="s">
        <v>1041</v>
      </c>
      <c r="C71" s="47" t="s">
        <v>832</v>
      </c>
      <c r="D71" s="47" t="s">
        <v>1042</v>
      </c>
      <c r="E71" s="47" t="s">
        <v>889</v>
      </c>
      <c r="F71" s="62" t="s">
        <v>839</v>
      </c>
      <c r="G71" s="49">
        <v>35000</v>
      </c>
      <c r="H71" s="50">
        <v>0</v>
      </c>
      <c r="I71" s="51">
        <v>25</v>
      </c>
      <c r="J71" s="84">
        <v>1004.5</v>
      </c>
      <c r="K71" s="87">
        <f>+G71*7.1%</f>
        <v>2485</v>
      </c>
      <c r="L71" s="63">
        <f>+G71*1.1%</f>
        <v>385.00000000000006</v>
      </c>
      <c r="M71" s="119">
        <v>1064</v>
      </c>
      <c r="N71" s="51">
        <f>+G71*7.09%</f>
        <v>2481.5</v>
      </c>
      <c r="O71" s="51"/>
      <c r="P71" s="51">
        <f>+J71+M71</f>
        <v>2068.5</v>
      </c>
      <c r="Q71" s="51">
        <f t="shared" si="2"/>
        <v>2093.5</v>
      </c>
      <c r="R71" s="51">
        <f t="shared" si="3"/>
        <v>5351.5</v>
      </c>
      <c r="S71" s="51">
        <f>+G71-Q71</f>
        <v>32906.5</v>
      </c>
      <c r="T71" s="64" t="s">
        <v>41</v>
      </c>
    </row>
    <row r="72" spans="1:20" s="33" customFormat="1" x14ac:dyDescent="0.25">
      <c r="A72" s="77">
        <v>66</v>
      </c>
      <c r="B72" s="47" t="s">
        <v>887</v>
      </c>
      <c r="C72" s="47" t="s">
        <v>832</v>
      </c>
      <c r="D72" s="47" t="s">
        <v>1042</v>
      </c>
      <c r="E72" s="47" t="s">
        <v>888</v>
      </c>
      <c r="F72" s="62" t="s">
        <v>839</v>
      </c>
      <c r="G72" s="49">
        <v>35000</v>
      </c>
      <c r="H72" s="50">
        <v>0</v>
      </c>
      <c r="I72" s="51">
        <v>25</v>
      </c>
      <c r="J72" s="84">
        <v>1004.5</v>
      </c>
      <c r="K72" s="87">
        <f>+G72*7.1%</f>
        <v>2485</v>
      </c>
      <c r="L72" s="63">
        <f>+G72*1.1%</f>
        <v>385.00000000000006</v>
      </c>
      <c r="M72" s="119">
        <v>1064</v>
      </c>
      <c r="N72" s="51">
        <f>+G72*7.09%</f>
        <v>2481.5</v>
      </c>
      <c r="O72" s="51"/>
      <c r="P72" s="51">
        <f>+J72+M72</f>
        <v>2068.5</v>
      </c>
      <c r="Q72" s="51">
        <f t="shared" si="2"/>
        <v>2093.5</v>
      </c>
      <c r="R72" s="51">
        <f t="shared" si="3"/>
        <v>5351.5</v>
      </c>
      <c r="S72" s="51">
        <f>+G72-Q72</f>
        <v>32906.5</v>
      </c>
      <c r="T72" s="64" t="s">
        <v>41</v>
      </c>
    </row>
    <row r="73" spans="1:20" s="46" customFormat="1" x14ac:dyDescent="0.25">
      <c r="A73" s="77">
        <v>67</v>
      </c>
      <c r="B73" s="47" t="s">
        <v>80</v>
      </c>
      <c r="C73" s="47" t="s">
        <v>833</v>
      </c>
      <c r="D73" s="47" t="s">
        <v>1042</v>
      </c>
      <c r="E73" s="47" t="s">
        <v>95</v>
      </c>
      <c r="F73" s="48" t="s">
        <v>836</v>
      </c>
      <c r="G73" s="49">
        <v>35000</v>
      </c>
      <c r="H73" s="50">
        <v>0</v>
      </c>
      <c r="I73" s="51">
        <v>25</v>
      </c>
      <c r="J73" s="84">
        <v>1004.5</v>
      </c>
      <c r="K73" s="87">
        <f>+G73*7.1%</f>
        <v>2485</v>
      </c>
      <c r="L73" s="63">
        <f>+G73*1.1%</f>
        <v>385.00000000000006</v>
      </c>
      <c r="M73" s="119">
        <v>1064</v>
      </c>
      <c r="N73" s="51">
        <f>+G73*7.09%</f>
        <v>2481.5</v>
      </c>
      <c r="O73" s="51"/>
      <c r="P73" s="51">
        <f>+J73+M73</f>
        <v>2068.5</v>
      </c>
      <c r="Q73" s="51">
        <f t="shared" si="2"/>
        <v>2093.5</v>
      </c>
      <c r="R73" s="51">
        <f t="shared" si="3"/>
        <v>5351.5</v>
      </c>
      <c r="S73" s="51">
        <f>+G73-Q73</f>
        <v>32906.5</v>
      </c>
      <c r="T73" s="64" t="s">
        <v>41</v>
      </c>
    </row>
    <row r="74" spans="1:20" s="33" customFormat="1" x14ac:dyDescent="0.25">
      <c r="A74" s="77">
        <v>68</v>
      </c>
      <c r="B74" s="47" t="s">
        <v>890</v>
      </c>
      <c r="C74" s="47" t="s">
        <v>832</v>
      </c>
      <c r="D74" s="47" t="s">
        <v>1035</v>
      </c>
      <c r="E74" s="47" t="s">
        <v>891</v>
      </c>
      <c r="F74" s="48" t="s">
        <v>839</v>
      </c>
      <c r="G74" s="49">
        <v>25000</v>
      </c>
      <c r="H74" s="50">
        <v>0</v>
      </c>
      <c r="I74" s="51">
        <v>25</v>
      </c>
      <c r="J74" s="84">
        <v>717.5</v>
      </c>
      <c r="K74" s="87">
        <f t="shared" ref="K74:K111" si="22">+G74*7.1%</f>
        <v>1774.9999999999998</v>
      </c>
      <c r="L74" s="63">
        <f t="shared" ref="L74:L111" si="23">+G74*1.1%</f>
        <v>275</v>
      </c>
      <c r="M74" s="119">
        <v>760</v>
      </c>
      <c r="N74" s="51">
        <f t="shared" ref="N74:N111" si="24">+G74*7.09%</f>
        <v>1772.5000000000002</v>
      </c>
      <c r="O74" s="51"/>
      <c r="P74" s="51">
        <v>1477.5</v>
      </c>
      <c r="Q74" s="51">
        <f t="shared" si="2"/>
        <v>1502.5</v>
      </c>
      <c r="R74" s="51">
        <f t="shared" si="3"/>
        <v>3822.5</v>
      </c>
      <c r="S74" s="51">
        <v>23497.5</v>
      </c>
      <c r="T74" s="64" t="s">
        <v>41</v>
      </c>
    </row>
    <row r="75" spans="1:20" s="33" customFormat="1" x14ac:dyDescent="0.25">
      <c r="A75" s="77">
        <v>69</v>
      </c>
      <c r="B75" s="47" t="s">
        <v>920</v>
      </c>
      <c r="C75" s="47" t="s">
        <v>832</v>
      </c>
      <c r="D75" s="47" t="s">
        <v>1035</v>
      </c>
      <c r="E75" s="47" t="s">
        <v>38</v>
      </c>
      <c r="F75" s="48" t="s">
        <v>839</v>
      </c>
      <c r="G75" s="49">
        <v>25000</v>
      </c>
      <c r="H75" s="50">
        <v>0</v>
      </c>
      <c r="I75" s="51">
        <v>25</v>
      </c>
      <c r="J75" s="84">
        <v>717.5</v>
      </c>
      <c r="K75" s="87">
        <f t="shared" si="22"/>
        <v>1774.9999999999998</v>
      </c>
      <c r="L75" s="63">
        <f t="shared" si="23"/>
        <v>275</v>
      </c>
      <c r="M75" s="119">
        <v>760</v>
      </c>
      <c r="N75" s="51">
        <f t="shared" si="24"/>
        <v>1772.5000000000002</v>
      </c>
      <c r="O75" s="51"/>
      <c r="P75" s="51">
        <v>1477.5</v>
      </c>
      <c r="Q75" s="51">
        <f t="shared" si="2"/>
        <v>1502.5</v>
      </c>
      <c r="R75" s="51">
        <f t="shared" si="3"/>
        <v>3822.5</v>
      </c>
      <c r="S75" s="51">
        <f t="shared" ref="S75:S82" si="25">+G75-Q75</f>
        <v>23497.5</v>
      </c>
      <c r="T75" s="64" t="s">
        <v>41</v>
      </c>
    </row>
    <row r="76" spans="1:20" s="33" customFormat="1" x14ac:dyDescent="0.25">
      <c r="A76" s="77">
        <v>70</v>
      </c>
      <c r="B76" s="47" t="s">
        <v>844</v>
      </c>
      <c r="C76" s="47" t="s">
        <v>832</v>
      </c>
      <c r="D76" s="47" t="s">
        <v>1035</v>
      </c>
      <c r="E76" s="47" t="s">
        <v>87</v>
      </c>
      <c r="F76" s="48" t="s">
        <v>840</v>
      </c>
      <c r="G76" s="49">
        <v>25000</v>
      </c>
      <c r="H76" s="50">
        <v>0</v>
      </c>
      <c r="I76" s="51">
        <v>25</v>
      </c>
      <c r="J76" s="84">
        <v>717.5</v>
      </c>
      <c r="K76" s="87">
        <f t="shared" si="22"/>
        <v>1774.9999999999998</v>
      </c>
      <c r="L76" s="63">
        <f t="shared" si="23"/>
        <v>275</v>
      </c>
      <c r="M76" s="119">
        <v>760</v>
      </c>
      <c r="N76" s="51">
        <f t="shared" si="24"/>
        <v>1772.5000000000002</v>
      </c>
      <c r="O76" s="51"/>
      <c r="P76" s="51">
        <f t="shared" ref="P76:P111" si="26">+J76+M76</f>
        <v>1477.5</v>
      </c>
      <c r="Q76" s="51">
        <f t="shared" ref="Q76:Q137" si="27">+H76+I76+J76+M76+O76</f>
        <v>1502.5</v>
      </c>
      <c r="R76" s="51">
        <f t="shared" ref="R76:R137" si="28">+K76+L76+N76</f>
        <v>3822.5</v>
      </c>
      <c r="S76" s="51">
        <f t="shared" si="25"/>
        <v>23497.5</v>
      </c>
      <c r="T76" s="64" t="s">
        <v>41</v>
      </c>
    </row>
    <row r="77" spans="1:20" s="33" customFormat="1" x14ac:dyDescent="0.25">
      <c r="A77" s="77">
        <v>71</v>
      </c>
      <c r="B77" s="47" t="s">
        <v>107</v>
      </c>
      <c r="C77" s="47" t="s">
        <v>832</v>
      </c>
      <c r="D77" s="47" t="s">
        <v>1035</v>
      </c>
      <c r="E77" s="47" t="s">
        <v>119</v>
      </c>
      <c r="F77" s="48" t="s">
        <v>839</v>
      </c>
      <c r="G77" s="49">
        <v>29000</v>
      </c>
      <c r="H77" s="50">
        <v>0</v>
      </c>
      <c r="I77" s="51">
        <v>25</v>
      </c>
      <c r="J77" s="84">
        <v>832.3</v>
      </c>
      <c r="K77" s="87">
        <f t="shared" si="22"/>
        <v>2059</v>
      </c>
      <c r="L77" s="63">
        <f t="shared" si="23"/>
        <v>319.00000000000006</v>
      </c>
      <c r="M77" s="119">
        <v>881.6</v>
      </c>
      <c r="N77" s="51">
        <f t="shared" si="24"/>
        <v>2056.1</v>
      </c>
      <c r="O77" s="51"/>
      <c r="P77" s="51">
        <f t="shared" si="26"/>
        <v>1713.9</v>
      </c>
      <c r="Q77" s="51">
        <f t="shared" si="27"/>
        <v>1738.9</v>
      </c>
      <c r="R77" s="51">
        <f t="shared" si="28"/>
        <v>4434.1000000000004</v>
      </c>
      <c r="S77" s="51">
        <f t="shared" si="25"/>
        <v>27261.1</v>
      </c>
      <c r="T77" s="64" t="s">
        <v>41</v>
      </c>
    </row>
    <row r="78" spans="1:20" s="33" customFormat="1" x14ac:dyDescent="0.25">
      <c r="A78" s="77">
        <v>72</v>
      </c>
      <c r="B78" s="47" t="s">
        <v>109</v>
      </c>
      <c r="C78" s="47" t="s">
        <v>832</v>
      </c>
      <c r="D78" s="47" t="s">
        <v>1035</v>
      </c>
      <c r="E78" s="47" t="s">
        <v>35</v>
      </c>
      <c r="F78" s="48" t="s">
        <v>840</v>
      </c>
      <c r="G78" s="49">
        <v>40000</v>
      </c>
      <c r="H78" s="50">
        <v>442.65</v>
      </c>
      <c r="I78" s="51">
        <v>25</v>
      </c>
      <c r="J78" s="84">
        <v>1148</v>
      </c>
      <c r="K78" s="87">
        <f t="shared" si="22"/>
        <v>2839.9999999999995</v>
      </c>
      <c r="L78" s="63">
        <f t="shared" si="23"/>
        <v>440.00000000000006</v>
      </c>
      <c r="M78" s="124">
        <v>1216</v>
      </c>
      <c r="N78" s="51">
        <f t="shared" si="24"/>
        <v>2836</v>
      </c>
      <c r="O78" s="51"/>
      <c r="P78" s="51">
        <f t="shared" si="26"/>
        <v>2364</v>
      </c>
      <c r="Q78" s="51">
        <f>+H78+I78+J78+M62+O78</f>
        <v>2831.65</v>
      </c>
      <c r="R78" s="51">
        <f t="shared" si="28"/>
        <v>6116</v>
      </c>
      <c r="S78" s="51">
        <f t="shared" si="25"/>
        <v>37168.35</v>
      </c>
      <c r="T78" s="64" t="s">
        <v>41</v>
      </c>
    </row>
    <row r="79" spans="1:20" s="33" customFormat="1" x14ac:dyDescent="0.25">
      <c r="A79" s="77">
        <v>73</v>
      </c>
      <c r="B79" s="47" t="s">
        <v>110</v>
      </c>
      <c r="C79" s="47" t="s">
        <v>832</v>
      </c>
      <c r="D79" s="47" t="s">
        <v>1035</v>
      </c>
      <c r="E79" s="65" t="s">
        <v>121</v>
      </c>
      <c r="F79" s="48" t="s">
        <v>840</v>
      </c>
      <c r="G79" s="49">
        <v>25000</v>
      </c>
      <c r="H79" s="50">
        <v>0</v>
      </c>
      <c r="I79" s="51">
        <v>25</v>
      </c>
      <c r="J79" s="84">
        <v>717.5</v>
      </c>
      <c r="K79" s="87">
        <f t="shared" si="22"/>
        <v>1774.9999999999998</v>
      </c>
      <c r="L79" s="63">
        <f t="shared" si="23"/>
        <v>275</v>
      </c>
      <c r="M79" s="119">
        <v>760</v>
      </c>
      <c r="N79" s="51">
        <f t="shared" si="24"/>
        <v>1772.5000000000002</v>
      </c>
      <c r="O79" s="51"/>
      <c r="P79" s="51">
        <f t="shared" si="26"/>
        <v>1477.5</v>
      </c>
      <c r="Q79" s="51">
        <f t="shared" si="27"/>
        <v>1502.5</v>
      </c>
      <c r="R79" s="51">
        <f t="shared" si="28"/>
        <v>3822.5</v>
      </c>
      <c r="S79" s="51">
        <f t="shared" si="25"/>
        <v>23497.5</v>
      </c>
      <c r="T79" s="64" t="s">
        <v>41</v>
      </c>
    </row>
    <row r="80" spans="1:20" s="33" customFormat="1" x14ac:dyDescent="0.25">
      <c r="A80" s="77">
        <v>74</v>
      </c>
      <c r="B80" s="47" t="s">
        <v>111</v>
      </c>
      <c r="C80" s="47" t="s">
        <v>832</v>
      </c>
      <c r="D80" s="47" t="s">
        <v>1035</v>
      </c>
      <c r="E80" s="65" t="s">
        <v>121</v>
      </c>
      <c r="F80" s="48" t="s">
        <v>839</v>
      </c>
      <c r="G80" s="49">
        <v>25000</v>
      </c>
      <c r="H80" s="50">
        <v>0</v>
      </c>
      <c r="I80" s="51">
        <v>25</v>
      </c>
      <c r="J80" s="84">
        <v>717.5</v>
      </c>
      <c r="K80" s="87">
        <f t="shared" si="22"/>
        <v>1774.9999999999998</v>
      </c>
      <c r="L80" s="63">
        <f t="shared" si="23"/>
        <v>275</v>
      </c>
      <c r="M80" s="119">
        <v>760</v>
      </c>
      <c r="N80" s="51">
        <f t="shared" si="24"/>
        <v>1772.5000000000002</v>
      </c>
      <c r="O80" s="51"/>
      <c r="P80" s="51">
        <f t="shared" si="26"/>
        <v>1477.5</v>
      </c>
      <c r="Q80" s="51">
        <f t="shared" si="27"/>
        <v>1502.5</v>
      </c>
      <c r="R80" s="51">
        <f t="shared" si="28"/>
        <v>3822.5</v>
      </c>
      <c r="S80" s="51">
        <f t="shared" si="25"/>
        <v>23497.5</v>
      </c>
      <c r="T80" s="64" t="s">
        <v>41</v>
      </c>
    </row>
    <row r="81" spans="1:20" s="33" customFormat="1" x14ac:dyDescent="0.25">
      <c r="A81" s="77">
        <v>75</v>
      </c>
      <c r="B81" s="47" t="s">
        <v>108</v>
      </c>
      <c r="C81" s="47" t="s">
        <v>833</v>
      </c>
      <c r="D81" s="47" t="s">
        <v>1035</v>
      </c>
      <c r="E81" s="65" t="s">
        <v>121</v>
      </c>
      <c r="F81" s="48" t="s">
        <v>840</v>
      </c>
      <c r="G81" s="49">
        <v>25000</v>
      </c>
      <c r="H81" s="50">
        <v>0</v>
      </c>
      <c r="I81" s="51">
        <v>25</v>
      </c>
      <c r="J81" s="84">
        <v>717.5</v>
      </c>
      <c r="K81" s="87">
        <f t="shared" si="22"/>
        <v>1774.9999999999998</v>
      </c>
      <c r="L81" s="63">
        <f t="shared" si="23"/>
        <v>275</v>
      </c>
      <c r="M81" s="119">
        <v>760</v>
      </c>
      <c r="N81" s="51">
        <f t="shared" si="24"/>
        <v>1772.5000000000002</v>
      </c>
      <c r="O81" s="51"/>
      <c r="P81" s="51">
        <f t="shared" si="26"/>
        <v>1477.5</v>
      </c>
      <c r="Q81" s="51">
        <f t="shared" si="27"/>
        <v>1502.5</v>
      </c>
      <c r="R81" s="51">
        <f t="shared" si="28"/>
        <v>3822.5</v>
      </c>
      <c r="S81" s="51">
        <f t="shared" si="25"/>
        <v>23497.5</v>
      </c>
      <c r="T81" s="64" t="s">
        <v>41</v>
      </c>
    </row>
    <row r="82" spans="1:20" s="33" customFormat="1" x14ac:dyDescent="0.25">
      <c r="A82" s="77">
        <v>76</v>
      </c>
      <c r="B82" s="47" t="s">
        <v>114</v>
      </c>
      <c r="C82" s="47" t="s">
        <v>832</v>
      </c>
      <c r="D82" s="47" t="s">
        <v>1035</v>
      </c>
      <c r="E82" s="65" t="s">
        <v>121</v>
      </c>
      <c r="F82" s="48" t="s">
        <v>839</v>
      </c>
      <c r="G82" s="49">
        <v>25000</v>
      </c>
      <c r="H82" s="50">
        <v>0</v>
      </c>
      <c r="I82" s="51">
        <v>25</v>
      </c>
      <c r="J82" s="84">
        <v>717.5</v>
      </c>
      <c r="K82" s="87">
        <f t="shared" si="22"/>
        <v>1774.9999999999998</v>
      </c>
      <c r="L82" s="63">
        <f t="shared" si="23"/>
        <v>275</v>
      </c>
      <c r="M82" s="119">
        <v>760</v>
      </c>
      <c r="N82" s="51">
        <f t="shared" si="24"/>
        <v>1772.5000000000002</v>
      </c>
      <c r="O82" s="51"/>
      <c r="P82" s="51">
        <f t="shared" si="26"/>
        <v>1477.5</v>
      </c>
      <c r="Q82" s="51">
        <f t="shared" si="27"/>
        <v>1502.5</v>
      </c>
      <c r="R82" s="51">
        <f t="shared" si="28"/>
        <v>3822.5</v>
      </c>
      <c r="S82" s="51">
        <f t="shared" si="25"/>
        <v>23497.5</v>
      </c>
      <c r="T82" s="64" t="s">
        <v>41</v>
      </c>
    </row>
    <row r="83" spans="1:20" s="33" customFormat="1" x14ac:dyDescent="0.25">
      <c r="A83" s="77">
        <v>77</v>
      </c>
      <c r="B83" s="47" t="s">
        <v>871</v>
      </c>
      <c r="C83" s="47" t="s">
        <v>832</v>
      </c>
      <c r="D83" s="47" t="s">
        <v>1035</v>
      </c>
      <c r="E83" s="65" t="s">
        <v>121</v>
      </c>
      <c r="F83" s="48" t="s">
        <v>839</v>
      </c>
      <c r="G83" s="49">
        <v>25000</v>
      </c>
      <c r="H83" s="50">
        <v>0</v>
      </c>
      <c r="I83" s="51">
        <v>25</v>
      </c>
      <c r="J83" s="84">
        <v>717.5</v>
      </c>
      <c r="K83" s="87">
        <f t="shared" si="22"/>
        <v>1774.9999999999998</v>
      </c>
      <c r="L83" s="63">
        <f t="shared" si="23"/>
        <v>275</v>
      </c>
      <c r="M83" s="119">
        <v>760</v>
      </c>
      <c r="N83" s="51">
        <f t="shared" si="24"/>
        <v>1772.5000000000002</v>
      </c>
      <c r="O83" s="51"/>
      <c r="P83" s="51">
        <f t="shared" si="26"/>
        <v>1477.5</v>
      </c>
      <c r="Q83" s="51">
        <f t="shared" si="27"/>
        <v>1502.5</v>
      </c>
      <c r="R83" s="51">
        <f t="shared" si="28"/>
        <v>3822.5</v>
      </c>
      <c r="S83" s="51">
        <v>23497.5</v>
      </c>
      <c r="T83" s="64" t="s">
        <v>41</v>
      </c>
    </row>
    <row r="84" spans="1:20" s="33" customFormat="1" x14ac:dyDescent="0.25">
      <c r="A84" s="77">
        <v>78</v>
      </c>
      <c r="B84" s="47" t="s">
        <v>1080</v>
      </c>
      <c r="C84" s="47" t="s">
        <v>832</v>
      </c>
      <c r="D84" s="47" t="s">
        <v>1035</v>
      </c>
      <c r="E84" s="65" t="s">
        <v>121</v>
      </c>
      <c r="F84" s="48" t="s">
        <v>839</v>
      </c>
      <c r="G84" s="49">
        <v>25000</v>
      </c>
      <c r="H84" s="50">
        <v>0</v>
      </c>
      <c r="I84" s="51">
        <v>25</v>
      </c>
      <c r="J84" s="84">
        <v>717.5</v>
      </c>
      <c r="K84" s="87">
        <f t="shared" si="22"/>
        <v>1774.9999999999998</v>
      </c>
      <c r="L84" s="63">
        <f t="shared" si="23"/>
        <v>275</v>
      </c>
      <c r="M84" s="119">
        <v>760</v>
      </c>
      <c r="N84" s="51">
        <f t="shared" si="24"/>
        <v>1772.5000000000002</v>
      </c>
      <c r="O84" s="51"/>
      <c r="P84" s="51">
        <f t="shared" si="26"/>
        <v>1477.5</v>
      </c>
      <c r="Q84" s="51">
        <f t="shared" si="27"/>
        <v>1502.5</v>
      </c>
      <c r="R84" s="51">
        <f t="shared" si="28"/>
        <v>3822.5</v>
      </c>
      <c r="S84" s="51">
        <v>23497.5</v>
      </c>
      <c r="T84" s="64" t="s">
        <v>41</v>
      </c>
    </row>
    <row r="85" spans="1:20" s="33" customFormat="1" x14ac:dyDescent="0.25">
      <c r="A85" s="77">
        <v>79</v>
      </c>
      <c r="B85" s="47" t="s">
        <v>123</v>
      </c>
      <c r="C85" s="47" t="s">
        <v>832</v>
      </c>
      <c r="D85" s="47" t="s">
        <v>125</v>
      </c>
      <c r="E85" s="65" t="s">
        <v>104</v>
      </c>
      <c r="F85" s="48" t="s">
        <v>840</v>
      </c>
      <c r="G85" s="49">
        <v>65000</v>
      </c>
      <c r="H85" s="49">
        <v>4084.48</v>
      </c>
      <c r="I85" s="51">
        <v>25</v>
      </c>
      <c r="J85" s="84">
        <v>1865.5</v>
      </c>
      <c r="K85" s="87">
        <f t="shared" si="22"/>
        <v>4615</v>
      </c>
      <c r="L85" s="63">
        <f t="shared" si="23"/>
        <v>715.00000000000011</v>
      </c>
      <c r="M85" s="119">
        <v>1976</v>
      </c>
      <c r="N85" s="51">
        <f t="shared" si="24"/>
        <v>4608.5</v>
      </c>
      <c r="O85" s="51"/>
      <c r="P85" s="51">
        <f t="shared" si="26"/>
        <v>3841.5</v>
      </c>
      <c r="Q85" s="51">
        <f t="shared" si="27"/>
        <v>7950.98</v>
      </c>
      <c r="R85" s="51">
        <f t="shared" si="28"/>
        <v>9938.5</v>
      </c>
      <c r="S85" s="51">
        <f t="shared" ref="S85:S111" si="29">+G85-Q85</f>
        <v>57049.020000000004</v>
      </c>
      <c r="T85" s="64" t="s">
        <v>41</v>
      </c>
    </row>
    <row r="86" spans="1:20" s="33" customFormat="1" x14ac:dyDescent="0.25">
      <c r="A86" s="77">
        <v>80</v>
      </c>
      <c r="B86" s="47" t="s">
        <v>982</v>
      </c>
      <c r="C86" s="47" t="s">
        <v>832</v>
      </c>
      <c r="D86" s="47" t="s">
        <v>125</v>
      </c>
      <c r="E86" s="65" t="s">
        <v>35</v>
      </c>
      <c r="F86" s="48" t="s">
        <v>840</v>
      </c>
      <c r="G86" s="49">
        <v>25000</v>
      </c>
      <c r="H86" s="50">
        <v>0</v>
      </c>
      <c r="I86" s="51">
        <v>25</v>
      </c>
      <c r="J86" s="84">
        <v>717.5</v>
      </c>
      <c r="K86" s="87">
        <f t="shared" si="22"/>
        <v>1774.9999999999998</v>
      </c>
      <c r="L86" s="63">
        <f t="shared" si="23"/>
        <v>275</v>
      </c>
      <c r="M86" s="119">
        <v>760</v>
      </c>
      <c r="N86" s="51">
        <f t="shared" si="24"/>
        <v>1772.5000000000002</v>
      </c>
      <c r="O86" s="51"/>
      <c r="P86" s="51">
        <f t="shared" si="26"/>
        <v>1477.5</v>
      </c>
      <c r="Q86" s="51">
        <f t="shared" si="27"/>
        <v>1502.5</v>
      </c>
      <c r="R86" s="51">
        <f t="shared" si="28"/>
        <v>3822.5</v>
      </c>
      <c r="S86" s="51">
        <f t="shared" si="29"/>
        <v>23497.5</v>
      </c>
      <c r="T86" s="64" t="s">
        <v>41</v>
      </c>
    </row>
    <row r="87" spans="1:20" s="33" customFormat="1" x14ac:dyDescent="0.25">
      <c r="A87" s="77">
        <v>81</v>
      </c>
      <c r="B87" s="47" t="s">
        <v>124</v>
      </c>
      <c r="C87" s="47" t="s">
        <v>832</v>
      </c>
      <c r="D87" s="47" t="s">
        <v>125</v>
      </c>
      <c r="E87" s="65" t="s">
        <v>35</v>
      </c>
      <c r="F87" s="48" t="s">
        <v>840</v>
      </c>
      <c r="G87" s="49">
        <v>25000</v>
      </c>
      <c r="H87" s="50">
        <v>0</v>
      </c>
      <c r="I87" s="51">
        <v>25</v>
      </c>
      <c r="J87" s="84">
        <v>717.5</v>
      </c>
      <c r="K87" s="87">
        <f t="shared" si="22"/>
        <v>1774.9999999999998</v>
      </c>
      <c r="L87" s="63">
        <f t="shared" si="23"/>
        <v>275</v>
      </c>
      <c r="M87" s="119">
        <v>760</v>
      </c>
      <c r="N87" s="51">
        <f t="shared" si="24"/>
        <v>1772.5000000000002</v>
      </c>
      <c r="O87" s="51"/>
      <c r="P87" s="51">
        <f t="shared" si="26"/>
        <v>1477.5</v>
      </c>
      <c r="Q87" s="51">
        <f t="shared" si="27"/>
        <v>1502.5</v>
      </c>
      <c r="R87" s="51">
        <f t="shared" si="28"/>
        <v>3822.5</v>
      </c>
      <c r="S87" s="51">
        <f t="shared" si="29"/>
        <v>23497.5</v>
      </c>
      <c r="T87" s="64" t="s">
        <v>41</v>
      </c>
    </row>
    <row r="88" spans="1:20" s="44" customFormat="1" x14ac:dyDescent="0.25">
      <c r="A88" s="77">
        <v>82</v>
      </c>
      <c r="B88" s="47" t="s">
        <v>1111</v>
      </c>
      <c r="C88" s="47" t="s">
        <v>833</v>
      </c>
      <c r="D88" s="89" t="s">
        <v>1043</v>
      </c>
      <c r="E88" s="65" t="s">
        <v>128</v>
      </c>
      <c r="F88" s="48" t="s">
        <v>840</v>
      </c>
      <c r="G88" s="49">
        <v>70000</v>
      </c>
      <c r="H88" s="84">
        <v>5368.48</v>
      </c>
      <c r="I88" s="51">
        <v>25</v>
      </c>
      <c r="J88" s="84">
        <v>2009</v>
      </c>
      <c r="K88" s="87">
        <f t="shared" si="22"/>
        <v>4970</v>
      </c>
      <c r="L88" s="63">
        <f t="shared" si="23"/>
        <v>770.00000000000011</v>
      </c>
      <c r="M88" s="119">
        <v>2128</v>
      </c>
      <c r="N88" s="51">
        <f t="shared" si="24"/>
        <v>4963</v>
      </c>
      <c r="O88" s="51"/>
      <c r="P88" s="51">
        <f t="shared" si="26"/>
        <v>4137</v>
      </c>
      <c r="Q88" s="51">
        <f t="shared" si="27"/>
        <v>9530.48</v>
      </c>
      <c r="R88" s="51">
        <f t="shared" si="28"/>
        <v>10703</v>
      </c>
      <c r="S88" s="51">
        <f t="shared" si="29"/>
        <v>60469.520000000004</v>
      </c>
      <c r="T88" s="64" t="s">
        <v>41</v>
      </c>
    </row>
    <row r="89" spans="1:20" s="33" customFormat="1" x14ac:dyDescent="0.25">
      <c r="A89" s="77">
        <v>83</v>
      </c>
      <c r="B89" s="88" t="s">
        <v>126</v>
      </c>
      <c r="C89" s="88" t="s">
        <v>833</v>
      </c>
      <c r="D89" s="89" t="s">
        <v>1043</v>
      </c>
      <c r="E89" s="88" t="s">
        <v>127</v>
      </c>
      <c r="F89" s="48" t="s">
        <v>839</v>
      </c>
      <c r="G89" s="84">
        <v>35000</v>
      </c>
      <c r="H89" s="50">
        <v>0</v>
      </c>
      <c r="I89" s="51">
        <v>25</v>
      </c>
      <c r="J89" s="84">
        <v>1004.5</v>
      </c>
      <c r="K89" s="87">
        <f t="shared" si="22"/>
        <v>2485</v>
      </c>
      <c r="L89" s="63">
        <f t="shared" si="23"/>
        <v>385.00000000000006</v>
      </c>
      <c r="M89" s="119">
        <v>1064</v>
      </c>
      <c r="N89" s="51">
        <f t="shared" si="24"/>
        <v>2481.5</v>
      </c>
      <c r="O89" s="51"/>
      <c r="P89" s="51">
        <f t="shared" si="26"/>
        <v>2068.5</v>
      </c>
      <c r="Q89" s="51">
        <f t="shared" si="27"/>
        <v>2093.5</v>
      </c>
      <c r="R89" s="51">
        <f t="shared" si="28"/>
        <v>5351.5</v>
      </c>
      <c r="S89" s="51">
        <f t="shared" si="29"/>
        <v>32906.5</v>
      </c>
      <c r="T89" s="64" t="s">
        <v>41</v>
      </c>
    </row>
    <row r="90" spans="1:20" s="33" customFormat="1" x14ac:dyDescent="0.25">
      <c r="A90" s="77">
        <v>84</v>
      </c>
      <c r="B90" s="47" t="s">
        <v>294</v>
      </c>
      <c r="C90" s="47" t="s">
        <v>832</v>
      </c>
      <c r="D90" s="47" t="s">
        <v>1043</v>
      </c>
      <c r="E90" s="47" t="s">
        <v>35</v>
      </c>
      <c r="F90" s="48" t="s">
        <v>840</v>
      </c>
      <c r="G90" s="49">
        <v>29400</v>
      </c>
      <c r="H90" s="50">
        <v>0</v>
      </c>
      <c r="I90" s="51">
        <v>25</v>
      </c>
      <c r="J90" s="84">
        <v>843.78</v>
      </c>
      <c r="K90" s="87">
        <f>+G90*7.1%</f>
        <v>2087.3999999999996</v>
      </c>
      <c r="L90" s="63">
        <f>+G90*1.1%</f>
        <v>323.40000000000003</v>
      </c>
      <c r="M90" s="119">
        <v>893.76</v>
      </c>
      <c r="N90" s="51">
        <f>+G90*7.09%</f>
        <v>2084.46</v>
      </c>
      <c r="O90" s="51"/>
      <c r="P90" s="51">
        <f>+J90+M90</f>
        <v>1737.54</v>
      </c>
      <c r="Q90" s="51">
        <f t="shared" si="27"/>
        <v>1762.54</v>
      </c>
      <c r="R90" s="51">
        <f t="shared" si="28"/>
        <v>4495.26</v>
      </c>
      <c r="S90" s="51">
        <f>+G90-Q90</f>
        <v>27637.46</v>
      </c>
      <c r="T90" s="64" t="s">
        <v>41</v>
      </c>
    </row>
    <row r="91" spans="1:20" s="33" customFormat="1" x14ac:dyDescent="0.25">
      <c r="A91" s="77">
        <v>85</v>
      </c>
      <c r="B91" s="88" t="s">
        <v>838</v>
      </c>
      <c r="C91" s="88" t="s">
        <v>832</v>
      </c>
      <c r="D91" s="47" t="s">
        <v>1043</v>
      </c>
      <c r="E91" s="88" t="s">
        <v>64</v>
      </c>
      <c r="F91" s="48" t="s">
        <v>839</v>
      </c>
      <c r="G91" s="84">
        <v>28000</v>
      </c>
      <c r="H91" s="50">
        <v>0</v>
      </c>
      <c r="I91" s="51">
        <v>25</v>
      </c>
      <c r="J91" s="84">
        <v>803.6</v>
      </c>
      <c r="K91" s="87">
        <f t="shared" si="22"/>
        <v>1987.9999999999998</v>
      </c>
      <c r="L91" s="63">
        <f t="shared" si="23"/>
        <v>308.00000000000006</v>
      </c>
      <c r="M91" s="63">
        <v>851.2</v>
      </c>
      <c r="N91" s="51">
        <f t="shared" si="24"/>
        <v>1985.2</v>
      </c>
      <c r="O91" s="51"/>
      <c r="P91" s="51">
        <f t="shared" si="26"/>
        <v>1654.8000000000002</v>
      </c>
      <c r="Q91" s="51">
        <f t="shared" si="27"/>
        <v>1679.8000000000002</v>
      </c>
      <c r="R91" s="51">
        <f t="shared" si="28"/>
        <v>4281.2</v>
      </c>
      <c r="S91" s="51">
        <f t="shared" si="29"/>
        <v>26320.2</v>
      </c>
      <c r="T91" s="64" t="s">
        <v>41</v>
      </c>
    </row>
    <row r="92" spans="1:20" s="80" customFormat="1" x14ac:dyDescent="0.25">
      <c r="A92" s="77">
        <v>86</v>
      </c>
      <c r="B92" s="47" t="s">
        <v>784</v>
      </c>
      <c r="C92" s="47" t="s">
        <v>832</v>
      </c>
      <c r="D92" s="47" t="s">
        <v>1043</v>
      </c>
      <c r="E92" s="47" t="s">
        <v>35</v>
      </c>
      <c r="F92" s="48" t="s">
        <v>840</v>
      </c>
      <c r="G92" s="49">
        <v>25000</v>
      </c>
      <c r="H92" s="50">
        <v>0</v>
      </c>
      <c r="I92" s="51">
        <v>25</v>
      </c>
      <c r="J92" s="84">
        <v>717.5</v>
      </c>
      <c r="K92" s="87">
        <f t="shared" si="22"/>
        <v>1774.9999999999998</v>
      </c>
      <c r="L92" s="63">
        <f t="shared" si="23"/>
        <v>275</v>
      </c>
      <c r="M92" s="119">
        <v>760</v>
      </c>
      <c r="N92" s="51">
        <f t="shared" si="24"/>
        <v>1772.5000000000002</v>
      </c>
      <c r="O92" s="51"/>
      <c r="P92" s="51">
        <f t="shared" si="26"/>
        <v>1477.5</v>
      </c>
      <c r="Q92" s="51">
        <f t="shared" si="27"/>
        <v>1502.5</v>
      </c>
      <c r="R92" s="51">
        <f t="shared" si="28"/>
        <v>3822.5</v>
      </c>
      <c r="S92" s="51">
        <f t="shared" si="29"/>
        <v>23497.5</v>
      </c>
      <c r="T92" s="64" t="s">
        <v>41</v>
      </c>
    </row>
    <row r="93" spans="1:20" s="80" customFormat="1" x14ac:dyDescent="0.25">
      <c r="A93" s="77">
        <v>87</v>
      </c>
      <c r="B93" s="47" t="s">
        <v>1033</v>
      </c>
      <c r="C93" s="47" t="s">
        <v>833</v>
      </c>
      <c r="D93" s="47" t="s">
        <v>1043</v>
      </c>
      <c r="E93" s="47" t="s">
        <v>119</v>
      </c>
      <c r="F93" s="48" t="s">
        <v>836</v>
      </c>
      <c r="G93" s="49">
        <v>30000</v>
      </c>
      <c r="H93" s="50">
        <v>0</v>
      </c>
      <c r="I93" s="51">
        <v>25</v>
      </c>
      <c r="J93" s="84">
        <v>861</v>
      </c>
      <c r="K93" s="87">
        <f t="shared" si="22"/>
        <v>2130</v>
      </c>
      <c r="L93" s="63">
        <f t="shared" si="23"/>
        <v>330.00000000000006</v>
      </c>
      <c r="M93" s="119">
        <v>912</v>
      </c>
      <c r="N93" s="51">
        <f t="shared" si="24"/>
        <v>2127</v>
      </c>
      <c r="O93" s="51"/>
      <c r="P93" s="51">
        <f t="shared" si="26"/>
        <v>1773</v>
      </c>
      <c r="Q93" s="51">
        <f t="shared" si="27"/>
        <v>1798</v>
      </c>
      <c r="R93" s="51">
        <f t="shared" si="28"/>
        <v>4587</v>
      </c>
      <c r="S93" s="51">
        <f t="shared" si="29"/>
        <v>28202</v>
      </c>
      <c r="T93" s="64" t="s">
        <v>41</v>
      </c>
    </row>
    <row r="94" spans="1:20" s="33" customFormat="1" x14ac:dyDescent="0.25">
      <c r="A94" s="77">
        <v>88</v>
      </c>
      <c r="B94" s="47" t="s">
        <v>112</v>
      </c>
      <c r="C94" s="47" t="s">
        <v>832</v>
      </c>
      <c r="D94" s="47" t="s">
        <v>1043</v>
      </c>
      <c r="E94" s="47" t="s">
        <v>122</v>
      </c>
      <c r="F94" s="48" t="s">
        <v>839</v>
      </c>
      <c r="G94" s="49">
        <v>27300</v>
      </c>
      <c r="H94" s="50">
        <v>0</v>
      </c>
      <c r="I94" s="51">
        <v>25</v>
      </c>
      <c r="J94" s="84">
        <v>783.51</v>
      </c>
      <c r="K94" s="87">
        <f>+G94*7.1%</f>
        <v>1938.2999999999997</v>
      </c>
      <c r="L94" s="63">
        <f>+G94*1.1%</f>
        <v>300.3</v>
      </c>
      <c r="M94" s="119">
        <v>829.92</v>
      </c>
      <c r="N94" s="51">
        <f>+G94*7.09%</f>
        <v>1935.5700000000002</v>
      </c>
      <c r="O94" s="51"/>
      <c r="P94" s="51">
        <f>+J94+M94</f>
        <v>1613.4299999999998</v>
      </c>
      <c r="Q94" s="51">
        <f t="shared" si="27"/>
        <v>1638.4299999999998</v>
      </c>
      <c r="R94" s="51">
        <f t="shared" si="28"/>
        <v>4174.17</v>
      </c>
      <c r="S94" s="51">
        <f>+G94-Q94</f>
        <v>25661.57</v>
      </c>
      <c r="T94" s="64" t="s">
        <v>41</v>
      </c>
    </row>
    <row r="95" spans="1:20" s="33" customFormat="1" x14ac:dyDescent="0.25">
      <c r="A95" s="77">
        <v>89</v>
      </c>
      <c r="B95" s="47" t="s">
        <v>113</v>
      </c>
      <c r="C95" s="47" t="s">
        <v>832</v>
      </c>
      <c r="D95" s="47" t="s">
        <v>1043</v>
      </c>
      <c r="E95" s="65" t="s">
        <v>121</v>
      </c>
      <c r="F95" s="48" t="s">
        <v>839</v>
      </c>
      <c r="G95" s="49">
        <v>25000</v>
      </c>
      <c r="H95" s="50">
        <v>0</v>
      </c>
      <c r="I95" s="51">
        <v>25</v>
      </c>
      <c r="J95" s="84">
        <v>717.5</v>
      </c>
      <c r="K95" s="87">
        <f>+G95*7.1%</f>
        <v>1774.9999999999998</v>
      </c>
      <c r="L95" s="63">
        <f>+G95*1.1%</f>
        <v>275</v>
      </c>
      <c r="M95" s="119">
        <v>760</v>
      </c>
      <c r="N95" s="51">
        <f>+G95*7.09%</f>
        <v>1772.5000000000002</v>
      </c>
      <c r="O95" s="51"/>
      <c r="P95" s="51">
        <f>+J95+M95</f>
        <v>1477.5</v>
      </c>
      <c r="Q95" s="51">
        <f t="shared" si="27"/>
        <v>1502.5</v>
      </c>
      <c r="R95" s="51">
        <f t="shared" si="28"/>
        <v>3822.5</v>
      </c>
      <c r="S95" s="51">
        <f>+G95-Q95</f>
        <v>23497.5</v>
      </c>
      <c r="T95" s="64" t="s">
        <v>41</v>
      </c>
    </row>
    <row r="96" spans="1:20" s="33" customFormat="1" x14ac:dyDescent="0.25">
      <c r="A96" s="77">
        <v>90</v>
      </c>
      <c r="B96" s="47" t="s">
        <v>98</v>
      </c>
      <c r="C96" s="88" t="s">
        <v>832</v>
      </c>
      <c r="D96" s="47" t="s">
        <v>97</v>
      </c>
      <c r="E96" s="47" t="s">
        <v>103</v>
      </c>
      <c r="F96" s="48" t="s">
        <v>840</v>
      </c>
      <c r="G96" s="49">
        <v>50000</v>
      </c>
      <c r="H96" s="49">
        <v>1854</v>
      </c>
      <c r="I96" s="51">
        <v>25</v>
      </c>
      <c r="J96" s="84">
        <v>1435</v>
      </c>
      <c r="K96" s="87">
        <f t="shared" si="22"/>
        <v>3549.9999999999995</v>
      </c>
      <c r="L96" s="63">
        <f t="shared" si="23"/>
        <v>550</v>
      </c>
      <c r="M96" s="119">
        <v>1520</v>
      </c>
      <c r="N96" s="51">
        <f t="shared" si="24"/>
        <v>3545.0000000000005</v>
      </c>
      <c r="O96" s="51"/>
      <c r="P96" s="51">
        <f t="shared" si="26"/>
        <v>2955</v>
      </c>
      <c r="Q96" s="51">
        <f t="shared" si="27"/>
        <v>4834</v>
      </c>
      <c r="R96" s="51">
        <f t="shared" si="28"/>
        <v>7645</v>
      </c>
      <c r="S96" s="51">
        <f t="shared" si="29"/>
        <v>45166</v>
      </c>
      <c r="T96" s="64" t="s">
        <v>41</v>
      </c>
    </row>
    <row r="97" spans="1:20" s="33" customFormat="1" x14ac:dyDescent="0.25">
      <c r="A97" s="77">
        <v>91</v>
      </c>
      <c r="B97" s="47" t="s">
        <v>100</v>
      </c>
      <c r="C97" s="88" t="s">
        <v>833</v>
      </c>
      <c r="D97" s="47" t="s">
        <v>97</v>
      </c>
      <c r="E97" s="47" t="s">
        <v>35</v>
      </c>
      <c r="F97" s="48" t="s">
        <v>839</v>
      </c>
      <c r="G97" s="49">
        <v>25000</v>
      </c>
      <c r="H97" s="50">
        <v>0</v>
      </c>
      <c r="I97" s="51">
        <v>25</v>
      </c>
      <c r="J97" s="84">
        <v>717.5</v>
      </c>
      <c r="K97" s="87">
        <f t="shared" si="22"/>
        <v>1774.9999999999998</v>
      </c>
      <c r="L97" s="63">
        <f t="shared" si="23"/>
        <v>275</v>
      </c>
      <c r="M97" s="119">
        <v>760</v>
      </c>
      <c r="N97" s="51">
        <f t="shared" si="24"/>
        <v>1772.5000000000002</v>
      </c>
      <c r="O97" s="51"/>
      <c r="P97" s="51">
        <f t="shared" si="26"/>
        <v>1477.5</v>
      </c>
      <c r="Q97" s="51">
        <f t="shared" si="27"/>
        <v>1502.5</v>
      </c>
      <c r="R97" s="51">
        <f t="shared" si="28"/>
        <v>3822.5</v>
      </c>
      <c r="S97" s="51">
        <f t="shared" si="29"/>
        <v>23497.5</v>
      </c>
      <c r="T97" s="64" t="s">
        <v>41</v>
      </c>
    </row>
    <row r="98" spans="1:20" s="33" customFormat="1" x14ac:dyDescent="0.25">
      <c r="A98" s="77">
        <v>92</v>
      </c>
      <c r="B98" s="47" t="s">
        <v>235</v>
      </c>
      <c r="C98" s="88" t="s">
        <v>832</v>
      </c>
      <c r="D98" s="47" t="s">
        <v>233</v>
      </c>
      <c r="E98" s="47" t="s">
        <v>237</v>
      </c>
      <c r="F98" s="48" t="s">
        <v>840</v>
      </c>
      <c r="G98" s="49">
        <v>67500</v>
      </c>
      <c r="H98" s="49">
        <v>4211.84</v>
      </c>
      <c r="I98" s="51">
        <v>25</v>
      </c>
      <c r="J98" s="84">
        <v>1937.25</v>
      </c>
      <c r="K98" s="87">
        <f t="shared" si="22"/>
        <v>4792.5</v>
      </c>
      <c r="L98" s="63">
        <f t="shared" si="23"/>
        <v>742.50000000000011</v>
      </c>
      <c r="M98" s="119">
        <v>2052</v>
      </c>
      <c r="N98" s="51">
        <f t="shared" si="24"/>
        <v>4785.75</v>
      </c>
      <c r="O98" s="51"/>
      <c r="P98" s="51">
        <f t="shared" si="26"/>
        <v>3989.25</v>
      </c>
      <c r="Q98" s="51">
        <f t="shared" si="27"/>
        <v>8226.09</v>
      </c>
      <c r="R98" s="51">
        <f t="shared" si="28"/>
        <v>10320.75</v>
      </c>
      <c r="S98" s="51">
        <f t="shared" si="29"/>
        <v>59273.91</v>
      </c>
      <c r="T98" s="64" t="s">
        <v>41</v>
      </c>
    </row>
    <row r="99" spans="1:20" s="33" customFormat="1" x14ac:dyDescent="0.25">
      <c r="A99" s="77">
        <v>93</v>
      </c>
      <c r="B99" s="47" t="s">
        <v>234</v>
      </c>
      <c r="C99" s="88" t="s">
        <v>832</v>
      </c>
      <c r="D99" s="47" t="s">
        <v>233</v>
      </c>
      <c r="E99" s="47" t="s">
        <v>87</v>
      </c>
      <c r="F99" s="48" t="s">
        <v>840</v>
      </c>
      <c r="G99" s="49">
        <v>35000</v>
      </c>
      <c r="H99" s="50">
        <v>0</v>
      </c>
      <c r="I99" s="51">
        <v>25</v>
      </c>
      <c r="J99" s="84">
        <v>1004.5</v>
      </c>
      <c r="K99" s="87">
        <f t="shared" si="22"/>
        <v>2485</v>
      </c>
      <c r="L99" s="63">
        <f t="shared" si="23"/>
        <v>385.00000000000006</v>
      </c>
      <c r="M99" s="119">
        <v>1064</v>
      </c>
      <c r="N99" s="51">
        <f t="shared" si="24"/>
        <v>2481.5</v>
      </c>
      <c r="O99" s="51"/>
      <c r="P99" s="51">
        <f t="shared" si="26"/>
        <v>2068.5</v>
      </c>
      <c r="Q99" s="51">
        <f t="shared" si="27"/>
        <v>2093.5</v>
      </c>
      <c r="R99" s="51">
        <f t="shared" si="28"/>
        <v>5351.5</v>
      </c>
      <c r="S99" s="51">
        <f t="shared" si="29"/>
        <v>32906.5</v>
      </c>
      <c r="T99" s="64" t="s">
        <v>41</v>
      </c>
    </row>
    <row r="100" spans="1:20" s="33" customFormat="1" x14ac:dyDescent="0.25">
      <c r="A100" s="77">
        <v>94</v>
      </c>
      <c r="B100" s="47" t="s">
        <v>240</v>
      </c>
      <c r="C100" s="88" t="s">
        <v>832</v>
      </c>
      <c r="D100" s="47" t="s">
        <v>238</v>
      </c>
      <c r="E100" s="47" t="s">
        <v>242</v>
      </c>
      <c r="F100" s="48" t="s">
        <v>839</v>
      </c>
      <c r="G100" s="49">
        <v>61000</v>
      </c>
      <c r="H100" s="84">
        <v>3331.76</v>
      </c>
      <c r="I100" s="51">
        <v>25</v>
      </c>
      <c r="J100" s="84">
        <v>1750.7</v>
      </c>
      <c r="K100" s="87">
        <f t="shared" si="22"/>
        <v>4331</v>
      </c>
      <c r="L100" s="63">
        <f t="shared" si="23"/>
        <v>671.00000000000011</v>
      </c>
      <c r="M100" s="119">
        <v>1854.4</v>
      </c>
      <c r="N100" s="51">
        <f t="shared" si="24"/>
        <v>4324.9000000000005</v>
      </c>
      <c r="O100" s="51"/>
      <c r="P100" s="51">
        <f t="shared" si="26"/>
        <v>3605.1000000000004</v>
      </c>
      <c r="Q100" s="51">
        <f t="shared" si="27"/>
        <v>6961.8600000000006</v>
      </c>
      <c r="R100" s="51">
        <f t="shared" si="28"/>
        <v>9326.9000000000015</v>
      </c>
      <c r="S100" s="51">
        <f t="shared" si="29"/>
        <v>54038.14</v>
      </c>
      <c r="T100" s="64" t="s">
        <v>41</v>
      </c>
    </row>
    <row r="101" spans="1:20" s="33" customFormat="1" x14ac:dyDescent="0.25">
      <c r="A101" s="77">
        <v>95</v>
      </c>
      <c r="B101" s="47" t="s">
        <v>239</v>
      </c>
      <c r="C101" s="88" t="s">
        <v>833</v>
      </c>
      <c r="D101" s="47" t="s">
        <v>238</v>
      </c>
      <c r="E101" s="47" t="s">
        <v>241</v>
      </c>
      <c r="F101" s="48" t="s">
        <v>840</v>
      </c>
      <c r="G101" s="49">
        <v>55000</v>
      </c>
      <c r="H101" s="84">
        <v>2302.36</v>
      </c>
      <c r="I101" s="51">
        <v>25</v>
      </c>
      <c r="J101" s="84">
        <v>1578.5</v>
      </c>
      <c r="K101" s="87">
        <f t="shared" si="22"/>
        <v>3904.9999999999995</v>
      </c>
      <c r="L101" s="63">
        <f t="shared" si="23"/>
        <v>605.00000000000011</v>
      </c>
      <c r="M101" s="119">
        <v>1672</v>
      </c>
      <c r="N101" s="51">
        <f t="shared" si="24"/>
        <v>3899.5000000000005</v>
      </c>
      <c r="O101" s="51"/>
      <c r="P101" s="51">
        <f t="shared" si="26"/>
        <v>3250.5</v>
      </c>
      <c r="Q101" s="51">
        <f t="shared" si="27"/>
        <v>5577.8600000000006</v>
      </c>
      <c r="R101" s="51">
        <f t="shared" si="28"/>
        <v>8409.5</v>
      </c>
      <c r="S101" s="51">
        <f t="shared" si="29"/>
        <v>49422.14</v>
      </c>
      <c r="T101" s="64" t="s">
        <v>41</v>
      </c>
    </row>
    <row r="102" spans="1:20" s="33" customFormat="1" x14ac:dyDescent="0.25">
      <c r="A102" s="77">
        <v>96</v>
      </c>
      <c r="B102" s="47" t="s">
        <v>245</v>
      </c>
      <c r="C102" s="88" t="s">
        <v>833</v>
      </c>
      <c r="D102" s="47" t="s">
        <v>246</v>
      </c>
      <c r="E102" s="47" t="s">
        <v>247</v>
      </c>
      <c r="F102" s="48" t="s">
        <v>839</v>
      </c>
      <c r="G102" s="49">
        <v>60000</v>
      </c>
      <c r="H102" s="49">
        <v>3486.68</v>
      </c>
      <c r="I102" s="51">
        <v>25</v>
      </c>
      <c r="J102" s="84">
        <v>1722</v>
      </c>
      <c r="K102" s="87">
        <f t="shared" si="22"/>
        <v>4260</v>
      </c>
      <c r="L102" s="63">
        <f t="shared" si="23"/>
        <v>660.00000000000011</v>
      </c>
      <c r="M102" s="119">
        <v>1824</v>
      </c>
      <c r="N102" s="51">
        <f t="shared" si="24"/>
        <v>4254</v>
      </c>
      <c r="O102" s="51"/>
      <c r="P102" s="51">
        <f t="shared" si="26"/>
        <v>3546</v>
      </c>
      <c r="Q102" s="51">
        <f t="shared" si="27"/>
        <v>7057.68</v>
      </c>
      <c r="R102" s="51">
        <f t="shared" si="28"/>
        <v>9174</v>
      </c>
      <c r="S102" s="51">
        <f t="shared" si="29"/>
        <v>52942.32</v>
      </c>
      <c r="T102" s="64" t="s">
        <v>41</v>
      </c>
    </row>
    <row r="103" spans="1:20" s="33" customFormat="1" x14ac:dyDescent="0.25">
      <c r="A103" s="77">
        <v>97</v>
      </c>
      <c r="B103" s="47" t="s">
        <v>244</v>
      </c>
      <c r="C103" s="88" t="s">
        <v>833</v>
      </c>
      <c r="D103" s="47" t="s">
        <v>246</v>
      </c>
      <c r="E103" s="47" t="s">
        <v>247</v>
      </c>
      <c r="F103" s="48" t="s">
        <v>839</v>
      </c>
      <c r="G103" s="49">
        <v>60000</v>
      </c>
      <c r="H103" s="49">
        <v>3143.58</v>
      </c>
      <c r="I103" s="51">
        <v>25</v>
      </c>
      <c r="J103" s="84">
        <v>1722</v>
      </c>
      <c r="K103" s="87">
        <f t="shared" si="22"/>
        <v>4260</v>
      </c>
      <c r="L103" s="63">
        <f t="shared" si="23"/>
        <v>660.00000000000011</v>
      </c>
      <c r="M103" s="119">
        <v>1824</v>
      </c>
      <c r="N103" s="51">
        <f t="shared" si="24"/>
        <v>4254</v>
      </c>
      <c r="O103" s="51"/>
      <c r="P103" s="51">
        <f t="shared" si="26"/>
        <v>3546</v>
      </c>
      <c r="Q103" s="51">
        <f t="shared" si="27"/>
        <v>6714.58</v>
      </c>
      <c r="R103" s="51">
        <f t="shared" si="28"/>
        <v>9174</v>
      </c>
      <c r="S103" s="51">
        <f t="shared" si="29"/>
        <v>53285.42</v>
      </c>
      <c r="T103" s="64" t="s">
        <v>41</v>
      </c>
    </row>
    <row r="104" spans="1:20" s="33" customFormat="1" x14ac:dyDescent="0.25">
      <c r="A104" s="77">
        <v>98</v>
      </c>
      <c r="B104" s="47" t="s">
        <v>243</v>
      </c>
      <c r="C104" s="88" t="s">
        <v>833</v>
      </c>
      <c r="D104" s="47" t="s">
        <v>246</v>
      </c>
      <c r="E104" s="47" t="s">
        <v>241</v>
      </c>
      <c r="F104" s="48" t="s">
        <v>840</v>
      </c>
      <c r="G104" s="49">
        <v>46000</v>
      </c>
      <c r="H104" s="49">
        <v>1289.46</v>
      </c>
      <c r="I104" s="51">
        <v>25</v>
      </c>
      <c r="J104" s="84">
        <v>1320.2</v>
      </c>
      <c r="K104" s="87">
        <f t="shared" si="22"/>
        <v>3265.9999999999995</v>
      </c>
      <c r="L104" s="63">
        <f t="shared" si="23"/>
        <v>506.00000000000006</v>
      </c>
      <c r="M104" s="119">
        <v>1398.4</v>
      </c>
      <c r="N104" s="51">
        <f t="shared" si="24"/>
        <v>3261.4</v>
      </c>
      <c r="O104" s="51"/>
      <c r="P104" s="51">
        <f t="shared" si="26"/>
        <v>2718.6000000000004</v>
      </c>
      <c r="Q104" s="51">
        <f t="shared" si="27"/>
        <v>4033.06</v>
      </c>
      <c r="R104" s="51">
        <f t="shared" si="28"/>
        <v>7033.4</v>
      </c>
      <c r="S104" s="51">
        <f t="shared" si="29"/>
        <v>41966.94</v>
      </c>
      <c r="T104" s="64" t="s">
        <v>41</v>
      </c>
    </row>
    <row r="105" spans="1:20" s="33" customFormat="1" x14ac:dyDescent="0.25">
      <c r="A105" s="77">
        <v>99</v>
      </c>
      <c r="B105" s="47" t="s">
        <v>259</v>
      </c>
      <c r="C105" s="88" t="s">
        <v>832</v>
      </c>
      <c r="D105" s="47" t="s">
        <v>258</v>
      </c>
      <c r="E105" s="47" t="s">
        <v>35</v>
      </c>
      <c r="F105" s="48" t="s">
        <v>839</v>
      </c>
      <c r="G105" s="49">
        <v>45000</v>
      </c>
      <c r="H105" s="84">
        <v>1148.33</v>
      </c>
      <c r="I105" s="51">
        <v>25</v>
      </c>
      <c r="J105" s="84">
        <v>1291.5</v>
      </c>
      <c r="K105" s="87">
        <f t="shared" si="22"/>
        <v>3194.9999999999995</v>
      </c>
      <c r="L105" s="63">
        <f t="shared" si="23"/>
        <v>495.00000000000006</v>
      </c>
      <c r="M105" s="119">
        <v>1368</v>
      </c>
      <c r="N105" s="51">
        <f t="shared" si="24"/>
        <v>3190.5</v>
      </c>
      <c r="O105" s="51"/>
      <c r="P105" s="51">
        <f t="shared" si="26"/>
        <v>2659.5</v>
      </c>
      <c r="Q105" s="51">
        <f t="shared" si="27"/>
        <v>3832.83</v>
      </c>
      <c r="R105" s="51">
        <f t="shared" si="28"/>
        <v>6880.5</v>
      </c>
      <c r="S105" s="51">
        <f t="shared" si="29"/>
        <v>41167.17</v>
      </c>
      <c r="T105" s="64" t="s">
        <v>41</v>
      </c>
    </row>
    <row r="106" spans="1:20" s="33" customFormat="1" x14ac:dyDescent="0.25">
      <c r="A106" s="77">
        <v>100</v>
      </c>
      <c r="B106" s="47" t="s">
        <v>250</v>
      </c>
      <c r="C106" s="88" t="s">
        <v>833</v>
      </c>
      <c r="D106" s="47" t="s">
        <v>248</v>
      </c>
      <c r="E106" s="47" t="s">
        <v>104</v>
      </c>
      <c r="F106" s="48" t="s">
        <v>840</v>
      </c>
      <c r="G106" s="49">
        <v>80000</v>
      </c>
      <c r="H106" s="49">
        <v>6972</v>
      </c>
      <c r="I106" s="51">
        <v>25</v>
      </c>
      <c r="J106" s="84">
        <v>2296</v>
      </c>
      <c r="K106" s="87">
        <f t="shared" si="22"/>
        <v>5679.9999999999991</v>
      </c>
      <c r="L106" s="63">
        <v>953.69</v>
      </c>
      <c r="M106" s="119">
        <v>2432</v>
      </c>
      <c r="N106" s="51">
        <f t="shared" si="24"/>
        <v>5672</v>
      </c>
      <c r="O106" s="51"/>
      <c r="P106" s="51">
        <f t="shared" si="26"/>
        <v>4728</v>
      </c>
      <c r="Q106" s="51">
        <f t="shared" si="27"/>
        <v>11725</v>
      </c>
      <c r="R106" s="51">
        <f t="shared" si="28"/>
        <v>12305.689999999999</v>
      </c>
      <c r="S106" s="51">
        <f t="shared" si="29"/>
        <v>68275</v>
      </c>
      <c r="T106" s="64" t="s">
        <v>41</v>
      </c>
    </row>
    <row r="107" spans="1:20" s="33" customFormat="1" x14ac:dyDescent="0.25">
      <c r="A107" s="77">
        <v>101</v>
      </c>
      <c r="B107" s="47" t="s">
        <v>253</v>
      </c>
      <c r="C107" s="88" t="s">
        <v>833</v>
      </c>
      <c r="D107" s="47" t="s">
        <v>248</v>
      </c>
      <c r="E107" s="47" t="s">
        <v>256</v>
      </c>
      <c r="F107" s="48" t="s">
        <v>839</v>
      </c>
      <c r="G107" s="49">
        <v>46000</v>
      </c>
      <c r="H107" s="84">
        <v>1289.46</v>
      </c>
      <c r="I107" s="51">
        <v>25</v>
      </c>
      <c r="J107" s="84">
        <v>1320.2</v>
      </c>
      <c r="K107" s="87">
        <f t="shared" si="22"/>
        <v>3265.9999999999995</v>
      </c>
      <c r="L107" s="63">
        <f t="shared" si="23"/>
        <v>506.00000000000006</v>
      </c>
      <c r="M107" s="119">
        <v>1398.4</v>
      </c>
      <c r="N107" s="51">
        <f t="shared" si="24"/>
        <v>3261.4</v>
      </c>
      <c r="O107" s="51"/>
      <c r="P107" s="51">
        <f t="shared" si="26"/>
        <v>2718.6000000000004</v>
      </c>
      <c r="Q107" s="51">
        <f t="shared" si="27"/>
        <v>4033.06</v>
      </c>
      <c r="R107" s="51">
        <f t="shared" si="28"/>
        <v>7033.4</v>
      </c>
      <c r="S107" s="51">
        <f t="shared" si="29"/>
        <v>41966.94</v>
      </c>
      <c r="T107" s="64" t="s">
        <v>41</v>
      </c>
    </row>
    <row r="108" spans="1:20" s="33" customFormat="1" x14ac:dyDescent="0.25">
      <c r="A108" s="77">
        <v>102</v>
      </c>
      <c r="B108" s="47" t="s">
        <v>249</v>
      </c>
      <c r="C108" s="88" t="s">
        <v>833</v>
      </c>
      <c r="D108" s="47" t="s">
        <v>248</v>
      </c>
      <c r="E108" s="47" t="s">
        <v>256</v>
      </c>
      <c r="F108" s="48" t="s">
        <v>839</v>
      </c>
      <c r="G108" s="49">
        <v>46000</v>
      </c>
      <c r="H108" s="107">
        <v>1032.1400000000001</v>
      </c>
      <c r="I108" s="51">
        <v>25</v>
      </c>
      <c r="J108" s="84">
        <v>1320.2</v>
      </c>
      <c r="K108" s="87">
        <f t="shared" si="22"/>
        <v>3265.9999999999995</v>
      </c>
      <c r="L108" s="63">
        <f t="shared" si="23"/>
        <v>506.00000000000006</v>
      </c>
      <c r="M108" s="119">
        <v>1398.4</v>
      </c>
      <c r="N108" s="51">
        <f t="shared" si="24"/>
        <v>3261.4</v>
      </c>
      <c r="O108" s="51"/>
      <c r="P108" s="51">
        <f t="shared" si="26"/>
        <v>2718.6000000000004</v>
      </c>
      <c r="Q108" s="51">
        <f t="shared" si="27"/>
        <v>3775.7400000000002</v>
      </c>
      <c r="R108" s="51">
        <f t="shared" si="28"/>
        <v>7033.4</v>
      </c>
      <c r="S108" s="51">
        <f t="shared" si="29"/>
        <v>42224.26</v>
      </c>
      <c r="T108" s="64" t="s">
        <v>41</v>
      </c>
    </row>
    <row r="109" spans="1:20" s="33" customFormat="1" x14ac:dyDescent="0.25">
      <c r="A109" s="77">
        <v>103</v>
      </c>
      <c r="B109" s="47" t="s">
        <v>254</v>
      </c>
      <c r="C109" s="88" t="s">
        <v>833</v>
      </c>
      <c r="D109" s="47" t="s">
        <v>248</v>
      </c>
      <c r="E109" s="47" t="s">
        <v>256</v>
      </c>
      <c r="F109" s="48" t="s">
        <v>839</v>
      </c>
      <c r="G109" s="49">
        <v>46000</v>
      </c>
      <c r="H109" s="107">
        <v>1289.46</v>
      </c>
      <c r="I109" s="51">
        <v>25</v>
      </c>
      <c r="J109" s="84">
        <v>1320.2</v>
      </c>
      <c r="K109" s="87">
        <f t="shared" si="22"/>
        <v>3265.9999999999995</v>
      </c>
      <c r="L109" s="63">
        <f t="shared" si="23"/>
        <v>506.00000000000006</v>
      </c>
      <c r="M109" s="119">
        <v>1398.4</v>
      </c>
      <c r="N109" s="51">
        <f t="shared" si="24"/>
        <v>3261.4</v>
      </c>
      <c r="O109" s="51"/>
      <c r="P109" s="51">
        <f t="shared" si="26"/>
        <v>2718.6000000000004</v>
      </c>
      <c r="Q109" s="51">
        <f t="shared" si="27"/>
        <v>4033.06</v>
      </c>
      <c r="R109" s="51">
        <f t="shared" si="28"/>
        <v>7033.4</v>
      </c>
      <c r="S109" s="51">
        <f t="shared" si="29"/>
        <v>41966.94</v>
      </c>
      <c r="T109" s="64" t="s">
        <v>41</v>
      </c>
    </row>
    <row r="110" spans="1:20" s="33" customFormat="1" x14ac:dyDescent="0.25">
      <c r="A110" s="77">
        <v>104</v>
      </c>
      <c r="B110" s="47" t="s">
        <v>255</v>
      </c>
      <c r="C110" s="88" t="s">
        <v>833</v>
      </c>
      <c r="D110" s="47" t="s">
        <v>248</v>
      </c>
      <c r="E110" s="47" t="s">
        <v>256</v>
      </c>
      <c r="F110" s="48" t="s">
        <v>839</v>
      </c>
      <c r="G110" s="49">
        <v>46000</v>
      </c>
      <c r="H110" s="84">
        <v>1289.46</v>
      </c>
      <c r="I110" s="51">
        <v>25</v>
      </c>
      <c r="J110" s="84">
        <v>1320.2</v>
      </c>
      <c r="K110" s="87">
        <f t="shared" si="22"/>
        <v>3265.9999999999995</v>
      </c>
      <c r="L110" s="63">
        <f t="shared" si="23"/>
        <v>506.00000000000006</v>
      </c>
      <c r="M110" s="119">
        <v>1398.4</v>
      </c>
      <c r="N110" s="51">
        <f t="shared" si="24"/>
        <v>3261.4</v>
      </c>
      <c r="O110" s="51"/>
      <c r="P110" s="51">
        <f t="shared" si="26"/>
        <v>2718.6000000000004</v>
      </c>
      <c r="Q110" s="51">
        <f t="shared" si="27"/>
        <v>4033.06</v>
      </c>
      <c r="R110" s="51">
        <f t="shared" si="28"/>
        <v>7033.4</v>
      </c>
      <c r="S110" s="51">
        <f t="shared" si="29"/>
        <v>41966.94</v>
      </c>
      <c r="T110" s="64" t="s">
        <v>41</v>
      </c>
    </row>
    <row r="111" spans="1:20" s="33" customFormat="1" x14ac:dyDescent="0.25">
      <c r="A111" s="77">
        <v>105</v>
      </c>
      <c r="B111" s="47" t="s">
        <v>252</v>
      </c>
      <c r="C111" s="88" t="s">
        <v>832</v>
      </c>
      <c r="D111" s="47" t="s">
        <v>248</v>
      </c>
      <c r="E111" s="47" t="s">
        <v>257</v>
      </c>
      <c r="F111" s="48" t="s">
        <v>839</v>
      </c>
      <c r="G111" s="49">
        <v>46000</v>
      </c>
      <c r="H111" s="84">
        <v>1289.46</v>
      </c>
      <c r="I111" s="51">
        <v>25</v>
      </c>
      <c r="J111" s="84">
        <v>1320.2</v>
      </c>
      <c r="K111" s="87">
        <f t="shared" si="22"/>
        <v>3265.9999999999995</v>
      </c>
      <c r="L111" s="63">
        <f t="shared" si="23"/>
        <v>506.00000000000006</v>
      </c>
      <c r="M111" s="119">
        <v>1398.4</v>
      </c>
      <c r="N111" s="51">
        <f t="shared" si="24"/>
        <v>3261.4</v>
      </c>
      <c r="O111" s="51"/>
      <c r="P111" s="51">
        <f t="shared" si="26"/>
        <v>2718.6000000000004</v>
      </c>
      <c r="Q111" s="51">
        <f t="shared" si="27"/>
        <v>4033.06</v>
      </c>
      <c r="R111" s="51">
        <f t="shared" si="28"/>
        <v>7033.4</v>
      </c>
      <c r="S111" s="51">
        <f t="shared" si="29"/>
        <v>41966.94</v>
      </c>
      <c r="T111" s="64" t="s">
        <v>41</v>
      </c>
    </row>
    <row r="112" spans="1:20" s="33" customFormat="1" x14ac:dyDescent="0.25">
      <c r="A112" s="77">
        <v>106</v>
      </c>
      <c r="B112" s="47" t="s">
        <v>251</v>
      </c>
      <c r="C112" s="88" t="s">
        <v>832</v>
      </c>
      <c r="D112" s="47" t="s">
        <v>1036</v>
      </c>
      <c r="E112" s="47" t="s">
        <v>959</v>
      </c>
      <c r="F112" s="48" t="s">
        <v>840</v>
      </c>
      <c r="G112" s="49">
        <v>46000</v>
      </c>
      <c r="H112" s="84">
        <v>1289.46</v>
      </c>
      <c r="I112" s="51">
        <v>25</v>
      </c>
      <c r="J112" s="84">
        <v>1320.2</v>
      </c>
      <c r="K112" s="87">
        <f>+G112*7.1%</f>
        <v>3265.9999999999995</v>
      </c>
      <c r="L112" s="63">
        <f>+G112*1.1%</f>
        <v>506.00000000000006</v>
      </c>
      <c r="M112" s="119">
        <v>1398.4</v>
      </c>
      <c r="N112" s="51">
        <f>+G112*7.09%</f>
        <v>3261.4</v>
      </c>
      <c r="O112" s="51"/>
      <c r="P112" s="51">
        <f>+J112+M112</f>
        <v>2718.6000000000004</v>
      </c>
      <c r="Q112" s="51">
        <f t="shared" si="27"/>
        <v>4033.06</v>
      </c>
      <c r="R112" s="51">
        <f t="shared" si="28"/>
        <v>7033.4</v>
      </c>
      <c r="S112" s="51">
        <f>+G112-Q112</f>
        <v>41966.94</v>
      </c>
      <c r="T112" s="64" t="s">
        <v>41</v>
      </c>
    </row>
    <row r="113" spans="1:20" s="38" customFormat="1" x14ac:dyDescent="0.25">
      <c r="A113" s="77">
        <v>107</v>
      </c>
      <c r="B113" s="47" t="s">
        <v>819</v>
      </c>
      <c r="C113" s="47" t="s">
        <v>832</v>
      </c>
      <c r="D113" s="47" t="s">
        <v>1036</v>
      </c>
      <c r="E113" s="47" t="s">
        <v>820</v>
      </c>
      <c r="F113" s="48" t="s">
        <v>840</v>
      </c>
      <c r="G113" s="49">
        <v>46000</v>
      </c>
      <c r="H113" s="84">
        <v>1289.46</v>
      </c>
      <c r="I113" s="51">
        <v>25</v>
      </c>
      <c r="J113" s="84">
        <v>1320.2</v>
      </c>
      <c r="K113" s="87">
        <f>+G113*7.1%</f>
        <v>3265.9999999999995</v>
      </c>
      <c r="L113" s="63">
        <f>+G113*1.1%</f>
        <v>506.00000000000006</v>
      </c>
      <c r="M113" s="119">
        <v>1398.4</v>
      </c>
      <c r="N113" s="51">
        <f>+G113*7.09%</f>
        <v>3261.4</v>
      </c>
      <c r="O113" s="51"/>
      <c r="P113" s="51">
        <f>+J113+M113</f>
        <v>2718.6000000000004</v>
      </c>
      <c r="Q113" s="51">
        <f>+H113+I113+J113+M113+O113</f>
        <v>4033.06</v>
      </c>
      <c r="R113" s="51">
        <f>+K113+L113+N113</f>
        <v>7033.4</v>
      </c>
      <c r="S113" s="51">
        <f>+G113-Q113</f>
        <v>41966.94</v>
      </c>
      <c r="T113" s="64" t="s">
        <v>41</v>
      </c>
    </row>
    <row r="114" spans="1:20" s="33" customFormat="1" x14ac:dyDescent="0.25">
      <c r="A114" s="77">
        <v>108</v>
      </c>
      <c r="B114" s="47" t="s">
        <v>45</v>
      </c>
      <c r="C114" s="47" t="s">
        <v>833</v>
      </c>
      <c r="D114" s="47" t="s">
        <v>1036</v>
      </c>
      <c r="E114" s="47" t="s">
        <v>35</v>
      </c>
      <c r="F114" s="48" t="s">
        <v>840</v>
      </c>
      <c r="G114" s="49">
        <v>25000</v>
      </c>
      <c r="H114" s="50">
        <v>0</v>
      </c>
      <c r="I114" s="51">
        <v>25</v>
      </c>
      <c r="J114" s="84">
        <v>717.5</v>
      </c>
      <c r="K114" s="87">
        <f t="shared" ref="K114:K133" si="30">+G114*7.1%</f>
        <v>1774.9999999999998</v>
      </c>
      <c r="L114" s="63">
        <f t="shared" ref="L114:L133" si="31">+G114*1.1%</f>
        <v>275</v>
      </c>
      <c r="M114" s="119">
        <v>760</v>
      </c>
      <c r="N114" s="51">
        <f t="shared" ref="N114:N133" si="32">+G114*7.09%</f>
        <v>1772.5000000000002</v>
      </c>
      <c r="O114" s="51"/>
      <c r="P114" s="51">
        <f t="shared" ref="P114:P133" si="33">+J114+M114</f>
        <v>1477.5</v>
      </c>
      <c r="Q114" s="51">
        <f t="shared" si="27"/>
        <v>1502.5</v>
      </c>
      <c r="R114" s="51">
        <f t="shared" si="28"/>
        <v>3822.5</v>
      </c>
      <c r="S114" s="51">
        <f t="shared" ref="S114:S133" si="34">+G114-Q114</f>
        <v>23497.5</v>
      </c>
      <c r="T114" s="64" t="s">
        <v>41</v>
      </c>
    </row>
    <row r="115" spans="1:20" s="33" customFormat="1" x14ac:dyDescent="0.25">
      <c r="A115" s="77">
        <v>109</v>
      </c>
      <c r="B115" s="47" t="s">
        <v>56</v>
      </c>
      <c r="C115" s="47" t="s">
        <v>832</v>
      </c>
      <c r="D115" s="47" t="s">
        <v>1036</v>
      </c>
      <c r="E115" s="47" t="s">
        <v>64</v>
      </c>
      <c r="F115" s="48" t="s">
        <v>836</v>
      </c>
      <c r="G115" s="49">
        <v>25000</v>
      </c>
      <c r="H115" s="50">
        <v>0</v>
      </c>
      <c r="I115" s="51">
        <v>25</v>
      </c>
      <c r="J115" s="84">
        <v>717.5</v>
      </c>
      <c r="K115" s="87">
        <f t="shared" si="30"/>
        <v>1774.9999999999998</v>
      </c>
      <c r="L115" s="63">
        <f t="shared" si="31"/>
        <v>275</v>
      </c>
      <c r="M115" s="119">
        <v>760</v>
      </c>
      <c r="N115" s="51">
        <f t="shared" si="32"/>
        <v>1772.5000000000002</v>
      </c>
      <c r="O115" s="51"/>
      <c r="P115" s="51">
        <f t="shared" si="33"/>
        <v>1477.5</v>
      </c>
      <c r="Q115" s="51">
        <f t="shared" si="27"/>
        <v>1502.5</v>
      </c>
      <c r="R115" s="51">
        <f t="shared" si="28"/>
        <v>3822.5</v>
      </c>
      <c r="S115" s="51">
        <f t="shared" si="34"/>
        <v>23497.5</v>
      </c>
      <c r="T115" s="64" t="s">
        <v>41</v>
      </c>
    </row>
    <row r="116" spans="1:20" s="33" customFormat="1" x14ac:dyDescent="0.25">
      <c r="A116" s="77">
        <v>110</v>
      </c>
      <c r="B116" s="47" t="s">
        <v>884</v>
      </c>
      <c r="C116" s="47" t="s">
        <v>832</v>
      </c>
      <c r="D116" s="47" t="s">
        <v>1036</v>
      </c>
      <c r="E116" s="47" t="s">
        <v>35</v>
      </c>
      <c r="F116" s="47" t="s">
        <v>42</v>
      </c>
      <c r="G116" s="49">
        <v>25000</v>
      </c>
      <c r="H116" s="50">
        <v>0</v>
      </c>
      <c r="I116" s="51">
        <v>25</v>
      </c>
      <c r="J116" s="84">
        <v>717.5</v>
      </c>
      <c r="K116" s="87">
        <f t="shared" si="30"/>
        <v>1774.9999999999998</v>
      </c>
      <c r="L116" s="63">
        <f t="shared" si="31"/>
        <v>275</v>
      </c>
      <c r="M116" s="119">
        <v>760</v>
      </c>
      <c r="N116" s="51">
        <f t="shared" si="32"/>
        <v>1772.5000000000002</v>
      </c>
      <c r="O116" s="51"/>
      <c r="P116" s="51">
        <f t="shared" si="33"/>
        <v>1477.5</v>
      </c>
      <c r="Q116" s="51">
        <f t="shared" si="27"/>
        <v>1502.5</v>
      </c>
      <c r="R116" s="51">
        <f t="shared" si="28"/>
        <v>3822.5</v>
      </c>
      <c r="S116" s="51">
        <f t="shared" si="34"/>
        <v>23497.5</v>
      </c>
      <c r="T116" s="64" t="s">
        <v>41</v>
      </c>
    </row>
    <row r="117" spans="1:20" s="33" customFormat="1" x14ac:dyDescent="0.25">
      <c r="A117" s="77">
        <v>111</v>
      </c>
      <c r="B117" s="47" t="s">
        <v>906</v>
      </c>
      <c r="C117" s="47" t="s">
        <v>832</v>
      </c>
      <c r="D117" s="47" t="s">
        <v>1036</v>
      </c>
      <c r="E117" s="47" t="s">
        <v>35</v>
      </c>
      <c r="F117" s="47" t="s">
        <v>42</v>
      </c>
      <c r="G117" s="49">
        <v>25000</v>
      </c>
      <c r="H117" s="50">
        <v>0</v>
      </c>
      <c r="I117" s="51">
        <v>25</v>
      </c>
      <c r="J117" s="84">
        <v>717.5</v>
      </c>
      <c r="K117" s="87">
        <f t="shared" si="30"/>
        <v>1774.9999999999998</v>
      </c>
      <c r="L117" s="63">
        <f t="shared" si="31"/>
        <v>275</v>
      </c>
      <c r="M117" s="119">
        <v>760</v>
      </c>
      <c r="N117" s="51">
        <f t="shared" si="32"/>
        <v>1772.5000000000002</v>
      </c>
      <c r="O117" s="51"/>
      <c r="P117" s="51">
        <f t="shared" si="33"/>
        <v>1477.5</v>
      </c>
      <c r="Q117" s="51">
        <f t="shared" si="27"/>
        <v>1502.5</v>
      </c>
      <c r="R117" s="51">
        <f t="shared" si="28"/>
        <v>3822.5</v>
      </c>
      <c r="S117" s="51">
        <f t="shared" si="34"/>
        <v>23497.5</v>
      </c>
      <c r="T117" s="64" t="s">
        <v>41</v>
      </c>
    </row>
    <row r="118" spans="1:20" s="33" customFormat="1" x14ac:dyDescent="0.25">
      <c r="A118" s="77">
        <v>112</v>
      </c>
      <c r="B118" s="47" t="s">
        <v>885</v>
      </c>
      <c r="C118" s="47" t="s">
        <v>832</v>
      </c>
      <c r="D118" s="47" t="s">
        <v>1036</v>
      </c>
      <c r="E118" s="47" t="s">
        <v>35</v>
      </c>
      <c r="F118" s="48" t="s">
        <v>839</v>
      </c>
      <c r="G118" s="49">
        <v>25000</v>
      </c>
      <c r="H118" s="50">
        <v>0</v>
      </c>
      <c r="I118" s="51">
        <v>25</v>
      </c>
      <c r="J118" s="84">
        <v>717.5</v>
      </c>
      <c r="K118" s="87">
        <f t="shared" si="30"/>
        <v>1774.9999999999998</v>
      </c>
      <c r="L118" s="63">
        <f t="shared" si="31"/>
        <v>275</v>
      </c>
      <c r="M118" s="119">
        <v>760</v>
      </c>
      <c r="N118" s="51">
        <f t="shared" si="32"/>
        <v>1772.5000000000002</v>
      </c>
      <c r="O118" s="51"/>
      <c r="P118" s="51">
        <f t="shared" si="33"/>
        <v>1477.5</v>
      </c>
      <c r="Q118" s="51">
        <f t="shared" si="27"/>
        <v>1502.5</v>
      </c>
      <c r="R118" s="51">
        <f t="shared" si="28"/>
        <v>3822.5</v>
      </c>
      <c r="S118" s="51">
        <f t="shared" si="34"/>
        <v>23497.5</v>
      </c>
      <c r="T118" s="64" t="s">
        <v>41</v>
      </c>
    </row>
    <row r="119" spans="1:20" s="33" customFormat="1" x14ac:dyDescent="0.25">
      <c r="A119" s="77">
        <v>113</v>
      </c>
      <c r="B119" s="47" t="s">
        <v>886</v>
      </c>
      <c r="C119" s="47" t="s">
        <v>833</v>
      </c>
      <c r="D119" s="47" t="s">
        <v>1036</v>
      </c>
      <c r="E119" s="47" t="s">
        <v>35</v>
      </c>
      <c r="F119" s="48" t="s">
        <v>839</v>
      </c>
      <c r="G119" s="49">
        <v>25000</v>
      </c>
      <c r="H119" s="50">
        <v>0</v>
      </c>
      <c r="I119" s="51">
        <v>25</v>
      </c>
      <c r="J119" s="84">
        <v>717.5</v>
      </c>
      <c r="K119" s="87">
        <f t="shared" si="30"/>
        <v>1774.9999999999998</v>
      </c>
      <c r="L119" s="63">
        <f t="shared" si="31"/>
        <v>275</v>
      </c>
      <c r="M119" s="119">
        <v>760</v>
      </c>
      <c r="N119" s="51">
        <f t="shared" si="32"/>
        <v>1772.5000000000002</v>
      </c>
      <c r="O119" s="51"/>
      <c r="P119" s="51">
        <f t="shared" si="33"/>
        <v>1477.5</v>
      </c>
      <c r="Q119" s="51">
        <f t="shared" si="27"/>
        <v>1502.5</v>
      </c>
      <c r="R119" s="51">
        <f t="shared" si="28"/>
        <v>3822.5</v>
      </c>
      <c r="S119" s="51">
        <f t="shared" si="34"/>
        <v>23497.5</v>
      </c>
      <c r="T119" s="64" t="s">
        <v>41</v>
      </c>
    </row>
    <row r="120" spans="1:20" s="46" customFormat="1" x14ac:dyDescent="0.25">
      <c r="A120" s="77">
        <v>114</v>
      </c>
      <c r="B120" s="47" t="s">
        <v>996</v>
      </c>
      <c r="C120" s="47" t="s">
        <v>832</v>
      </c>
      <c r="D120" s="47" t="s">
        <v>1036</v>
      </c>
      <c r="E120" s="47" t="s">
        <v>64</v>
      </c>
      <c r="F120" s="48" t="s">
        <v>836</v>
      </c>
      <c r="G120" s="49">
        <v>45000</v>
      </c>
      <c r="H120" s="84">
        <v>1148.33</v>
      </c>
      <c r="I120" s="51">
        <v>25</v>
      </c>
      <c r="J120" s="84">
        <v>1291.5</v>
      </c>
      <c r="K120" s="87">
        <f t="shared" si="30"/>
        <v>3194.9999999999995</v>
      </c>
      <c r="L120" s="63">
        <f t="shared" si="31"/>
        <v>495.00000000000006</v>
      </c>
      <c r="M120" s="119">
        <v>1368</v>
      </c>
      <c r="N120" s="51">
        <f t="shared" si="32"/>
        <v>3190.5</v>
      </c>
      <c r="O120" s="51"/>
      <c r="P120" s="51">
        <f t="shared" si="33"/>
        <v>2659.5</v>
      </c>
      <c r="Q120" s="51">
        <f t="shared" si="27"/>
        <v>3832.83</v>
      </c>
      <c r="R120" s="51">
        <f t="shared" si="28"/>
        <v>6880.5</v>
      </c>
      <c r="S120" s="51">
        <f t="shared" si="34"/>
        <v>41167.17</v>
      </c>
      <c r="T120" s="64" t="s">
        <v>41</v>
      </c>
    </row>
    <row r="121" spans="1:20" s="33" customFormat="1" x14ac:dyDescent="0.25">
      <c r="A121" s="77">
        <v>115</v>
      </c>
      <c r="B121" s="47" t="s">
        <v>54</v>
      </c>
      <c r="C121" s="47" t="s">
        <v>833</v>
      </c>
      <c r="D121" s="47" t="s">
        <v>1036</v>
      </c>
      <c r="E121" s="47" t="s">
        <v>35</v>
      </c>
      <c r="F121" s="48" t="s">
        <v>840</v>
      </c>
      <c r="G121" s="49">
        <v>25000</v>
      </c>
      <c r="H121" s="50">
        <v>0</v>
      </c>
      <c r="I121" s="51">
        <v>25</v>
      </c>
      <c r="J121" s="84">
        <v>717.5</v>
      </c>
      <c r="K121" s="87">
        <f>+G121*7.1%</f>
        <v>1774.9999999999998</v>
      </c>
      <c r="L121" s="63">
        <f>+G121*1.1%</f>
        <v>275</v>
      </c>
      <c r="M121" s="119">
        <v>760</v>
      </c>
      <c r="N121" s="51">
        <f>+G121*7.09%</f>
        <v>1772.5000000000002</v>
      </c>
      <c r="O121" s="51"/>
      <c r="P121" s="51">
        <f>+J121+M121</f>
        <v>1477.5</v>
      </c>
      <c r="Q121" s="51">
        <f t="shared" si="27"/>
        <v>1502.5</v>
      </c>
      <c r="R121" s="51">
        <f t="shared" si="28"/>
        <v>3822.5</v>
      </c>
      <c r="S121" s="51">
        <f>+G121-Q121</f>
        <v>23497.5</v>
      </c>
      <c r="T121" s="64" t="s">
        <v>41</v>
      </c>
    </row>
    <row r="122" spans="1:20" s="33" customFormat="1" x14ac:dyDescent="0.25">
      <c r="A122" s="77">
        <v>116</v>
      </c>
      <c r="B122" s="47" t="s">
        <v>703</v>
      </c>
      <c r="C122" s="47" t="s">
        <v>833</v>
      </c>
      <c r="D122" s="47" t="s">
        <v>1036</v>
      </c>
      <c r="E122" s="47" t="s">
        <v>64</v>
      </c>
      <c r="F122" s="48" t="s">
        <v>836</v>
      </c>
      <c r="G122" s="59">
        <v>25000</v>
      </c>
      <c r="H122" s="60">
        <v>0</v>
      </c>
      <c r="I122" s="51">
        <v>25</v>
      </c>
      <c r="J122" s="107">
        <v>717.5</v>
      </c>
      <c r="K122" s="90">
        <f>+G122*7.1%</f>
        <v>1774.9999999999998</v>
      </c>
      <c r="L122" s="63">
        <f>+G122*1.1%</f>
        <v>275</v>
      </c>
      <c r="M122" s="121">
        <v>760</v>
      </c>
      <c r="N122" s="61">
        <f>+G122*7.09%</f>
        <v>1772.5000000000002</v>
      </c>
      <c r="O122" s="61"/>
      <c r="P122" s="61">
        <f>+J122+M122</f>
        <v>1477.5</v>
      </c>
      <c r="Q122" s="51">
        <f t="shared" si="27"/>
        <v>1502.5</v>
      </c>
      <c r="R122" s="51">
        <f t="shared" si="28"/>
        <v>3822.5</v>
      </c>
      <c r="S122" s="61">
        <f>+G122-Q122</f>
        <v>23497.5</v>
      </c>
      <c r="T122" s="64" t="s">
        <v>41</v>
      </c>
    </row>
    <row r="123" spans="1:20" s="33" customFormat="1" x14ac:dyDescent="0.25">
      <c r="A123" s="77">
        <v>117</v>
      </c>
      <c r="B123" s="47" t="s">
        <v>969</v>
      </c>
      <c r="C123" s="47" t="s">
        <v>832</v>
      </c>
      <c r="D123" s="47" t="s">
        <v>1036</v>
      </c>
      <c r="E123" s="47" t="s">
        <v>64</v>
      </c>
      <c r="F123" s="48" t="s">
        <v>836</v>
      </c>
      <c r="G123" s="59">
        <v>25000</v>
      </c>
      <c r="H123" s="60">
        <v>0</v>
      </c>
      <c r="I123" s="51">
        <v>25</v>
      </c>
      <c r="J123" s="107">
        <v>717.5</v>
      </c>
      <c r="K123" s="90">
        <f>+G123*7.1%</f>
        <v>1774.9999999999998</v>
      </c>
      <c r="L123" s="63">
        <f>+G123*1.1%</f>
        <v>275</v>
      </c>
      <c r="M123" s="121">
        <v>760</v>
      </c>
      <c r="N123" s="61">
        <f>+G123*7.09%</f>
        <v>1772.5000000000002</v>
      </c>
      <c r="O123" s="61"/>
      <c r="P123" s="61">
        <f>+J123+M123</f>
        <v>1477.5</v>
      </c>
      <c r="Q123" s="51">
        <f t="shared" si="27"/>
        <v>1502.5</v>
      </c>
      <c r="R123" s="51">
        <f t="shared" si="28"/>
        <v>3822.5</v>
      </c>
      <c r="S123" s="61">
        <f>+G123-Q123</f>
        <v>23497.5</v>
      </c>
      <c r="T123" s="64" t="s">
        <v>41</v>
      </c>
    </row>
    <row r="124" spans="1:20" s="33" customFormat="1" x14ac:dyDescent="0.25">
      <c r="A124" s="77">
        <v>118</v>
      </c>
      <c r="B124" s="47" t="s">
        <v>43</v>
      </c>
      <c r="C124" s="47" t="s">
        <v>832</v>
      </c>
      <c r="D124" s="47" t="s">
        <v>1036</v>
      </c>
      <c r="E124" s="47" t="s">
        <v>59</v>
      </c>
      <c r="F124" s="48" t="s">
        <v>839</v>
      </c>
      <c r="G124" s="49">
        <v>25000</v>
      </c>
      <c r="H124" s="50">
        <v>0</v>
      </c>
      <c r="I124" s="51">
        <v>25</v>
      </c>
      <c r="J124" s="84">
        <v>717.5</v>
      </c>
      <c r="K124" s="87">
        <f t="shared" si="30"/>
        <v>1774.9999999999998</v>
      </c>
      <c r="L124" s="63">
        <f t="shared" si="31"/>
        <v>275</v>
      </c>
      <c r="M124" s="119">
        <v>760</v>
      </c>
      <c r="N124" s="51">
        <f t="shared" si="32"/>
        <v>1772.5000000000002</v>
      </c>
      <c r="O124" s="51"/>
      <c r="P124" s="51">
        <f t="shared" si="33"/>
        <v>1477.5</v>
      </c>
      <c r="Q124" s="51">
        <f t="shared" si="27"/>
        <v>1502.5</v>
      </c>
      <c r="R124" s="51">
        <f t="shared" si="28"/>
        <v>3822.5</v>
      </c>
      <c r="S124" s="51">
        <f t="shared" si="34"/>
        <v>23497.5</v>
      </c>
      <c r="T124" s="64" t="s">
        <v>41</v>
      </c>
    </row>
    <row r="125" spans="1:20" s="33" customFormat="1" x14ac:dyDescent="0.25">
      <c r="A125" s="77">
        <v>119</v>
      </c>
      <c r="B125" s="47" t="s">
        <v>51</v>
      </c>
      <c r="C125" s="47" t="s">
        <v>832</v>
      </c>
      <c r="D125" s="47" t="s">
        <v>1036</v>
      </c>
      <c r="E125" s="47" t="s">
        <v>59</v>
      </c>
      <c r="F125" s="48" t="s">
        <v>840</v>
      </c>
      <c r="G125" s="49">
        <v>25000</v>
      </c>
      <c r="H125" s="50">
        <v>0</v>
      </c>
      <c r="I125" s="51">
        <v>25</v>
      </c>
      <c r="J125" s="84">
        <v>717.5</v>
      </c>
      <c r="K125" s="87">
        <f t="shared" si="30"/>
        <v>1774.9999999999998</v>
      </c>
      <c r="L125" s="63">
        <f t="shared" si="31"/>
        <v>275</v>
      </c>
      <c r="M125" s="119">
        <v>760</v>
      </c>
      <c r="N125" s="51">
        <f t="shared" si="32"/>
        <v>1772.5000000000002</v>
      </c>
      <c r="O125" s="51"/>
      <c r="P125" s="51">
        <f t="shared" si="33"/>
        <v>1477.5</v>
      </c>
      <c r="Q125" s="51">
        <f t="shared" si="27"/>
        <v>1502.5</v>
      </c>
      <c r="R125" s="51">
        <f t="shared" si="28"/>
        <v>3822.5</v>
      </c>
      <c r="S125" s="51">
        <f t="shared" si="34"/>
        <v>23497.5</v>
      </c>
      <c r="T125" s="64" t="s">
        <v>41</v>
      </c>
    </row>
    <row r="126" spans="1:20" s="33" customFormat="1" x14ac:dyDescent="0.25">
      <c r="A126" s="77">
        <v>120</v>
      </c>
      <c r="B126" s="47" t="s">
        <v>142</v>
      </c>
      <c r="C126" s="47" t="s">
        <v>832</v>
      </c>
      <c r="D126" s="47" t="s">
        <v>1036</v>
      </c>
      <c r="E126" s="47" t="s">
        <v>138</v>
      </c>
      <c r="F126" s="48" t="s">
        <v>840</v>
      </c>
      <c r="G126" s="49">
        <v>26250</v>
      </c>
      <c r="H126" s="50">
        <v>0</v>
      </c>
      <c r="I126" s="51">
        <v>25</v>
      </c>
      <c r="J126" s="84">
        <v>753.38</v>
      </c>
      <c r="K126" s="87">
        <f t="shared" si="30"/>
        <v>1863.7499999999998</v>
      </c>
      <c r="L126" s="63">
        <f t="shared" si="31"/>
        <v>288.75000000000006</v>
      </c>
      <c r="M126" s="119">
        <v>798</v>
      </c>
      <c r="N126" s="51">
        <f t="shared" si="32"/>
        <v>1861.1250000000002</v>
      </c>
      <c r="O126" s="51"/>
      <c r="P126" s="51">
        <f t="shared" si="33"/>
        <v>1551.38</v>
      </c>
      <c r="Q126" s="51">
        <f t="shared" si="27"/>
        <v>1576.38</v>
      </c>
      <c r="R126" s="51">
        <f t="shared" si="28"/>
        <v>4013.625</v>
      </c>
      <c r="S126" s="51">
        <f t="shared" si="34"/>
        <v>24673.62</v>
      </c>
      <c r="T126" s="64" t="s">
        <v>41</v>
      </c>
    </row>
    <row r="127" spans="1:20" s="33" customFormat="1" x14ac:dyDescent="0.25">
      <c r="A127" s="77">
        <v>121</v>
      </c>
      <c r="B127" s="47" t="s">
        <v>236</v>
      </c>
      <c r="C127" s="88" t="s">
        <v>832</v>
      </c>
      <c r="D127" s="47" t="s">
        <v>1036</v>
      </c>
      <c r="E127" s="47" t="s">
        <v>119</v>
      </c>
      <c r="F127" s="48" t="s">
        <v>839</v>
      </c>
      <c r="G127" s="49">
        <v>25000</v>
      </c>
      <c r="H127" s="50">
        <v>0</v>
      </c>
      <c r="I127" s="51">
        <v>25</v>
      </c>
      <c r="J127" s="84">
        <v>717.5</v>
      </c>
      <c r="K127" s="87">
        <f t="shared" si="30"/>
        <v>1774.9999999999998</v>
      </c>
      <c r="L127" s="63">
        <f t="shared" si="31"/>
        <v>275</v>
      </c>
      <c r="M127" s="119">
        <v>760</v>
      </c>
      <c r="N127" s="51">
        <f t="shared" si="32"/>
        <v>1772.5000000000002</v>
      </c>
      <c r="O127" s="51"/>
      <c r="P127" s="51">
        <f t="shared" si="33"/>
        <v>1477.5</v>
      </c>
      <c r="Q127" s="51">
        <f t="shared" si="27"/>
        <v>1502.5</v>
      </c>
      <c r="R127" s="51">
        <f t="shared" si="28"/>
        <v>3822.5</v>
      </c>
      <c r="S127" s="51">
        <f t="shared" si="34"/>
        <v>23497.5</v>
      </c>
      <c r="T127" s="64" t="s">
        <v>41</v>
      </c>
    </row>
    <row r="128" spans="1:20" s="33" customFormat="1" x14ac:dyDescent="0.25">
      <c r="A128" s="77">
        <v>122</v>
      </c>
      <c r="B128" s="47" t="s">
        <v>116</v>
      </c>
      <c r="C128" s="47" t="s">
        <v>832</v>
      </c>
      <c r="D128" s="47" t="s">
        <v>1036</v>
      </c>
      <c r="E128" s="47" t="s">
        <v>119</v>
      </c>
      <c r="F128" s="48" t="s">
        <v>839</v>
      </c>
      <c r="G128" s="49">
        <v>25000</v>
      </c>
      <c r="H128" s="50">
        <v>0</v>
      </c>
      <c r="I128" s="51">
        <v>25</v>
      </c>
      <c r="J128" s="84">
        <v>717.5</v>
      </c>
      <c r="K128" s="87">
        <f t="shared" si="30"/>
        <v>1774.9999999999998</v>
      </c>
      <c r="L128" s="63">
        <f t="shared" si="31"/>
        <v>275</v>
      </c>
      <c r="M128" s="119">
        <v>760</v>
      </c>
      <c r="N128" s="51">
        <f t="shared" si="32"/>
        <v>1772.5000000000002</v>
      </c>
      <c r="O128" s="51"/>
      <c r="P128" s="51">
        <f t="shared" si="33"/>
        <v>1477.5</v>
      </c>
      <c r="Q128" s="51">
        <f t="shared" si="27"/>
        <v>1502.5</v>
      </c>
      <c r="R128" s="51">
        <f t="shared" si="28"/>
        <v>3822.5</v>
      </c>
      <c r="S128" s="51">
        <f t="shared" si="34"/>
        <v>23497.5</v>
      </c>
      <c r="T128" s="64" t="s">
        <v>41</v>
      </c>
    </row>
    <row r="129" spans="1:20" s="33" customFormat="1" x14ac:dyDescent="0.25">
      <c r="A129" s="77">
        <v>123</v>
      </c>
      <c r="B129" s="47" t="s">
        <v>981</v>
      </c>
      <c r="C129" s="47" t="s">
        <v>833</v>
      </c>
      <c r="D129" s="47" t="s">
        <v>1036</v>
      </c>
      <c r="E129" s="47" t="s">
        <v>58</v>
      </c>
      <c r="F129" s="48" t="s">
        <v>840</v>
      </c>
      <c r="G129" s="49">
        <v>25000</v>
      </c>
      <c r="H129" s="50">
        <v>0</v>
      </c>
      <c r="I129" s="51">
        <v>25</v>
      </c>
      <c r="J129" s="84">
        <v>717.5</v>
      </c>
      <c r="K129" s="87">
        <f t="shared" si="30"/>
        <v>1774.9999999999998</v>
      </c>
      <c r="L129" s="63">
        <f t="shared" si="31"/>
        <v>275</v>
      </c>
      <c r="M129" s="119">
        <v>760</v>
      </c>
      <c r="N129" s="51">
        <f t="shared" si="32"/>
        <v>1772.5000000000002</v>
      </c>
      <c r="O129" s="51"/>
      <c r="P129" s="51">
        <f t="shared" si="33"/>
        <v>1477.5</v>
      </c>
      <c r="Q129" s="51">
        <f t="shared" si="27"/>
        <v>1502.5</v>
      </c>
      <c r="R129" s="51">
        <f t="shared" si="28"/>
        <v>3822.5</v>
      </c>
      <c r="S129" s="51">
        <f t="shared" si="34"/>
        <v>23497.5</v>
      </c>
      <c r="T129" s="64" t="s">
        <v>41</v>
      </c>
    </row>
    <row r="130" spans="1:20" s="33" customFormat="1" x14ac:dyDescent="0.25">
      <c r="A130" s="77">
        <v>124</v>
      </c>
      <c r="B130" s="47" t="s">
        <v>47</v>
      </c>
      <c r="C130" s="47" t="s">
        <v>832</v>
      </c>
      <c r="D130" s="47" t="s">
        <v>1036</v>
      </c>
      <c r="E130" s="47" t="s">
        <v>61</v>
      </c>
      <c r="F130" s="48" t="s">
        <v>840</v>
      </c>
      <c r="G130" s="49">
        <v>25000</v>
      </c>
      <c r="H130" s="50">
        <v>0</v>
      </c>
      <c r="I130" s="51">
        <v>25</v>
      </c>
      <c r="J130" s="84">
        <v>717.5</v>
      </c>
      <c r="K130" s="87">
        <f t="shared" si="30"/>
        <v>1774.9999999999998</v>
      </c>
      <c r="L130" s="63">
        <f t="shared" si="31"/>
        <v>275</v>
      </c>
      <c r="M130" s="119">
        <v>760</v>
      </c>
      <c r="N130" s="51">
        <f t="shared" si="32"/>
        <v>1772.5000000000002</v>
      </c>
      <c r="O130" s="51"/>
      <c r="P130" s="51">
        <f t="shared" si="33"/>
        <v>1477.5</v>
      </c>
      <c r="Q130" s="51">
        <f t="shared" si="27"/>
        <v>1502.5</v>
      </c>
      <c r="R130" s="51">
        <f t="shared" si="28"/>
        <v>3822.5</v>
      </c>
      <c r="S130" s="51">
        <f t="shared" si="34"/>
        <v>23497.5</v>
      </c>
      <c r="T130" s="64" t="s">
        <v>41</v>
      </c>
    </row>
    <row r="131" spans="1:20" s="33" customFormat="1" x14ac:dyDescent="0.25">
      <c r="A131" s="77">
        <v>125</v>
      </c>
      <c r="B131" s="47" t="s">
        <v>49</v>
      </c>
      <c r="C131" s="47" t="s">
        <v>832</v>
      </c>
      <c r="D131" s="47" t="s">
        <v>1036</v>
      </c>
      <c r="E131" s="47" t="s">
        <v>61</v>
      </c>
      <c r="F131" s="48" t="s">
        <v>836</v>
      </c>
      <c r="G131" s="49">
        <v>25000</v>
      </c>
      <c r="H131" s="50">
        <v>0</v>
      </c>
      <c r="I131" s="51">
        <v>25</v>
      </c>
      <c r="J131" s="84">
        <v>717.5</v>
      </c>
      <c r="K131" s="87">
        <f t="shared" si="30"/>
        <v>1774.9999999999998</v>
      </c>
      <c r="L131" s="63">
        <f t="shared" si="31"/>
        <v>275</v>
      </c>
      <c r="M131" s="122">
        <v>760</v>
      </c>
      <c r="N131" s="52">
        <f t="shared" si="32"/>
        <v>1772.5000000000002</v>
      </c>
      <c r="O131" s="52"/>
      <c r="P131" s="52">
        <f t="shared" si="33"/>
        <v>1477.5</v>
      </c>
      <c r="Q131" s="51">
        <f t="shared" si="27"/>
        <v>1502.5</v>
      </c>
      <c r="R131" s="51">
        <f t="shared" si="28"/>
        <v>3822.5</v>
      </c>
      <c r="S131" s="52">
        <f t="shared" si="34"/>
        <v>23497.5</v>
      </c>
      <c r="T131" s="64" t="s">
        <v>41</v>
      </c>
    </row>
    <row r="132" spans="1:20" s="33" customFormat="1" x14ac:dyDescent="0.25">
      <c r="A132" s="77">
        <v>126</v>
      </c>
      <c r="B132" s="47" t="s">
        <v>44</v>
      </c>
      <c r="C132" s="47" t="s">
        <v>832</v>
      </c>
      <c r="D132" s="47" t="s">
        <v>1036</v>
      </c>
      <c r="E132" s="47" t="s">
        <v>58</v>
      </c>
      <c r="F132" s="48" t="s">
        <v>839</v>
      </c>
      <c r="G132" s="49">
        <v>25000</v>
      </c>
      <c r="H132" s="50">
        <v>0</v>
      </c>
      <c r="I132" s="51">
        <v>25</v>
      </c>
      <c r="J132" s="84">
        <v>717.5</v>
      </c>
      <c r="K132" s="87">
        <f t="shared" si="30"/>
        <v>1774.9999999999998</v>
      </c>
      <c r="L132" s="63">
        <f t="shared" si="31"/>
        <v>275</v>
      </c>
      <c r="M132" s="119">
        <v>760</v>
      </c>
      <c r="N132" s="51">
        <f t="shared" si="32"/>
        <v>1772.5000000000002</v>
      </c>
      <c r="O132" s="51"/>
      <c r="P132" s="51">
        <f t="shared" si="33"/>
        <v>1477.5</v>
      </c>
      <c r="Q132" s="51">
        <f t="shared" si="27"/>
        <v>1502.5</v>
      </c>
      <c r="R132" s="51">
        <f t="shared" si="28"/>
        <v>3822.5</v>
      </c>
      <c r="S132" s="51">
        <f t="shared" si="34"/>
        <v>23497.5</v>
      </c>
      <c r="T132" s="64" t="s">
        <v>41</v>
      </c>
    </row>
    <row r="133" spans="1:20" s="33" customFormat="1" x14ac:dyDescent="0.25">
      <c r="A133" s="77">
        <v>127</v>
      </c>
      <c r="B133" s="47" t="s">
        <v>55</v>
      </c>
      <c r="C133" s="47" t="s">
        <v>833</v>
      </c>
      <c r="D133" s="47" t="s">
        <v>1036</v>
      </c>
      <c r="E133" s="47" t="s">
        <v>65</v>
      </c>
      <c r="F133" s="48" t="s">
        <v>836</v>
      </c>
      <c r="G133" s="49">
        <v>18000</v>
      </c>
      <c r="H133" s="50">
        <v>0</v>
      </c>
      <c r="I133" s="51">
        <v>25</v>
      </c>
      <c r="J133" s="84">
        <v>516.6</v>
      </c>
      <c r="K133" s="87">
        <f t="shared" si="30"/>
        <v>1277.9999999999998</v>
      </c>
      <c r="L133" s="63">
        <f t="shared" si="31"/>
        <v>198.00000000000003</v>
      </c>
      <c r="M133" s="119">
        <v>547.20000000000005</v>
      </c>
      <c r="N133" s="51">
        <f t="shared" si="32"/>
        <v>1276.2</v>
      </c>
      <c r="O133" s="51"/>
      <c r="P133" s="51">
        <f t="shared" si="33"/>
        <v>1063.8000000000002</v>
      </c>
      <c r="Q133" s="51">
        <f t="shared" si="27"/>
        <v>1088.8000000000002</v>
      </c>
      <c r="R133" s="51">
        <f t="shared" si="28"/>
        <v>2752.2</v>
      </c>
      <c r="S133" s="51">
        <f t="shared" si="34"/>
        <v>16911.2</v>
      </c>
      <c r="T133" s="64" t="s">
        <v>41</v>
      </c>
    </row>
    <row r="134" spans="1:20" s="33" customFormat="1" x14ac:dyDescent="0.25">
      <c r="A134" s="77">
        <v>128</v>
      </c>
      <c r="B134" s="47" t="s">
        <v>892</v>
      </c>
      <c r="C134" s="47" t="s">
        <v>833</v>
      </c>
      <c r="D134" s="47" t="s">
        <v>1036</v>
      </c>
      <c r="E134" s="47" t="s">
        <v>60</v>
      </c>
      <c r="F134" s="48" t="s">
        <v>836</v>
      </c>
      <c r="G134" s="49">
        <v>18000</v>
      </c>
      <c r="H134" s="50">
        <v>0</v>
      </c>
      <c r="I134" s="51">
        <v>25</v>
      </c>
      <c r="J134" s="84">
        <v>516.6</v>
      </c>
      <c r="K134" s="87">
        <f>+G134*7.1%</f>
        <v>1277.9999999999998</v>
      </c>
      <c r="L134" s="63">
        <f>+G134*1.1%</f>
        <v>198.00000000000003</v>
      </c>
      <c r="M134" s="119">
        <v>547.20000000000005</v>
      </c>
      <c r="N134" s="51">
        <f>+G134*7.09%</f>
        <v>1276.2</v>
      </c>
      <c r="O134" s="51"/>
      <c r="P134" s="51">
        <f>+J134+M134</f>
        <v>1063.8000000000002</v>
      </c>
      <c r="Q134" s="51">
        <f t="shared" si="27"/>
        <v>1088.8000000000002</v>
      </c>
      <c r="R134" s="51">
        <f t="shared" si="28"/>
        <v>2752.2</v>
      </c>
      <c r="S134" s="51">
        <f>+G134-Q134</f>
        <v>16911.2</v>
      </c>
      <c r="T134" s="64" t="s">
        <v>41</v>
      </c>
    </row>
    <row r="135" spans="1:20" s="33" customFormat="1" x14ac:dyDescent="0.25">
      <c r="A135" s="77">
        <v>129</v>
      </c>
      <c r="B135" s="47" t="s">
        <v>46</v>
      </c>
      <c r="C135" s="47" t="s">
        <v>832</v>
      </c>
      <c r="D135" s="47" t="s">
        <v>1036</v>
      </c>
      <c r="E135" s="47" t="s">
        <v>60</v>
      </c>
      <c r="F135" s="48" t="s">
        <v>840</v>
      </c>
      <c r="G135" s="49">
        <v>18000</v>
      </c>
      <c r="H135" s="50">
        <v>0</v>
      </c>
      <c r="I135" s="51">
        <v>25</v>
      </c>
      <c r="J135" s="84">
        <v>516.6</v>
      </c>
      <c r="K135" s="87">
        <f t="shared" ref="K135:K179" si="35">+G135*7.1%</f>
        <v>1277.9999999999998</v>
      </c>
      <c r="L135" s="63">
        <f t="shared" ref="L135:L179" si="36">+G135*1.1%</f>
        <v>198.00000000000003</v>
      </c>
      <c r="M135" s="119">
        <v>547.20000000000005</v>
      </c>
      <c r="N135" s="51">
        <f t="shared" ref="N135:N179" si="37">+G135*7.09%</f>
        <v>1276.2</v>
      </c>
      <c r="O135" s="51"/>
      <c r="P135" s="51">
        <f t="shared" ref="P135:P183" si="38">+J135+M135</f>
        <v>1063.8000000000002</v>
      </c>
      <c r="Q135" s="51">
        <f t="shared" si="27"/>
        <v>1088.8000000000002</v>
      </c>
      <c r="R135" s="51">
        <f t="shared" si="28"/>
        <v>2752.2</v>
      </c>
      <c r="S135" s="51">
        <f t="shared" ref="S135:S143" si="39">+G135-Q135</f>
        <v>16911.2</v>
      </c>
      <c r="T135" s="64" t="s">
        <v>41</v>
      </c>
    </row>
    <row r="136" spans="1:20" s="33" customFormat="1" x14ac:dyDescent="0.25">
      <c r="A136" s="77">
        <v>130</v>
      </c>
      <c r="B136" s="47" t="s">
        <v>953</v>
      </c>
      <c r="C136" s="47" t="s">
        <v>832</v>
      </c>
      <c r="D136" s="47" t="s">
        <v>1036</v>
      </c>
      <c r="E136" s="47" t="s">
        <v>829</v>
      </c>
      <c r="F136" s="48" t="s">
        <v>839</v>
      </c>
      <c r="G136" s="59">
        <v>16500</v>
      </c>
      <c r="H136" s="50">
        <v>0</v>
      </c>
      <c r="I136" s="51">
        <v>25</v>
      </c>
      <c r="J136" s="107">
        <v>473.55</v>
      </c>
      <c r="K136" s="90">
        <f t="shared" si="35"/>
        <v>1171.5</v>
      </c>
      <c r="L136" s="63">
        <f t="shared" si="36"/>
        <v>181.50000000000003</v>
      </c>
      <c r="M136" s="121">
        <v>501.6</v>
      </c>
      <c r="N136" s="61">
        <f t="shared" si="37"/>
        <v>1169.8500000000001</v>
      </c>
      <c r="O136" s="61"/>
      <c r="P136" s="61">
        <f t="shared" si="38"/>
        <v>975.15000000000009</v>
      </c>
      <c r="Q136" s="51">
        <f t="shared" si="27"/>
        <v>1000.1500000000001</v>
      </c>
      <c r="R136" s="51">
        <f t="shared" si="28"/>
        <v>2522.8500000000004</v>
      </c>
      <c r="S136" s="61">
        <f t="shared" si="39"/>
        <v>15499.85</v>
      </c>
      <c r="T136" s="64" t="s">
        <v>41</v>
      </c>
    </row>
    <row r="137" spans="1:20" s="33" customFormat="1" x14ac:dyDescent="0.25">
      <c r="A137" s="77">
        <v>131</v>
      </c>
      <c r="B137" s="47" t="s">
        <v>50</v>
      </c>
      <c r="C137" s="47" t="s">
        <v>833</v>
      </c>
      <c r="D137" s="47" t="s">
        <v>1037</v>
      </c>
      <c r="E137" s="47" t="s">
        <v>35</v>
      </c>
      <c r="F137" s="48" t="s">
        <v>840</v>
      </c>
      <c r="G137" s="49">
        <v>25000</v>
      </c>
      <c r="H137" s="50">
        <v>0</v>
      </c>
      <c r="I137" s="51">
        <v>25</v>
      </c>
      <c r="J137" s="84">
        <v>717.5</v>
      </c>
      <c r="K137" s="87">
        <f>+G137*7.1%</f>
        <v>1774.9999999999998</v>
      </c>
      <c r="L137" s="63">
        <f>+G137*1.1%</f>
        <v>275</v>
      </c>
      <c r="M137" s="119">
        <v>760</v>
      </c>
      <c r="N137" s="51">
        <f>+G137*7.09%</f>
        <v>1772.5000000000002</v>
      </c>
      <c r="O137" s="51"/>
      <c r="P137" s="51">
        <f>+J137+M137</f>
        <v>1477.5</v>
      </c>
      <c r="Q137" s="51">
        <f t="shared" si="27"/>
        <v>1502.5</v>
      </c>
      <c r="R137" s="51">
        <f t="shared" si="28"/>
        <v>3822.5</v>
      </c>
      <c r="S137" s="51">
        <f>+G137-Q137</f>
        <v>23497.5</v>
      </c>
      <c r="T137" s="64" t="s">
        <v>41</v>
      </c>
    </row>
    <row r="138" spans="1:20" s="33" customFormat="1" x14ac:dyDescent="0.25">
      <c r="A138" s="77">
        <v>132</v>
      </c>
      <c r="B138" s="47" t="s">
        <v>52</v>
      </c>
      <c r="C138" s="47" t="s">
        <v>832</v>
      </c>
      <c r="D138" s="47" t="s">
        <v>1037</v>
      </c>
      <c r="E138" s="47" t="s">
        <v>35</v>
      </c>
      <c r="F138" s="48" t="s">
        <v>836</v>
      </c>
      <c r="G138" s="49">
        <v>25000</v>
      </c>
      <c r="H138" s="50">
        <v>0</v>
      </c>
      <c r="I138" s="51">
        <v>25</v>
      </c>
      <c r="J138" s="84">
        <v>717.5</v>
      </c>
      <c r="K138" s="87">
        <f>+G138*7.1%</f>
        <v>1774.9999999999998</v>
      </c>
      <c r="L138" s="63">
        <f>+G138*1.1%</f>
        <v>275</v>
      </c>
      <c r="M138" s="119">
        <v>760</v>
      </c>
      <c r="N138" s="51">
        <f>+G138*7.09%</f>
        <v>1772.5000000000002</v>
      </c>
      <c r="O138" s="51"/>
      <c r="P138" s="51">
        <f>+J138+M138</f>
        <v>1477.5</v>
      </c>
      <c r="Q138" s="51">
        <f t="shared" ref="Q138:Q197" si="40">+H138+I138+J138+M138+O138</f>
        <v>1502.5</v>
      </c>
      <c r="R138" s="51">
        <f t="shared" ref="R138:R197" si="41">+K138+L138+N138</f>
        <v>3822.5</v>
      </c>
      <c r="S138" s="51">
        <f>+G138-Q138</f>
        <v>23497.5</v>
      </c>
      <c r="T138" s="64" t="s">
        <v>41</v>
      </c>
    </row>
    <row r="139" spans="1:20" s="33" customFormat="1" x14ac:dyDescent="0.25">
      <c r="A139" s="77">
        <v>133</v>
      </c>
      <c r="B139" s="47" t="s">
        <v>197</v>
      </c>
      <c r="C139" s="47" t="s">
        <v>833</v>
      </c>
      <c r="D139" s="47" t="s">
        <v>200</v>
      </c>
      <c r="E139" s="47" t="s">
        <v>201</v>
      </c>
      <c r="F139" s="48" t="s">
        <v>839</v>
      </c>
      <c r="G139" s="49">
        <v>42000</v>
      </c>
      <c r="H139" s="50">
        <v>724.92</v>
      </c>
      <c r="I139" s="51">
        <v>25</v>
      </c>
      <c r="J139" s="84">
        <v>1205.4000000000001</v>
      </c>
      <c r="K139" s="87">
        <f t="shared" si="35"/>
        <v>2981.9999999999995</v>
      </c>
      <c r="L139" s="63">
        <f t="shared" si="36"/>
        <v>462.00000000000006</v>
      </c>
      <c r="M139" s="119">
        <v>1276.8</v>
      </c>
      <c r="N139" s="51">
        <f t="shared" si="37"/>
        <v>2977.8</v>
      </c>
      <c r="O139" s="51"/>
      <c r="P139" s="51">
        <f t="shared" si="38"/>
        <v>2482.1999999999998</v>
      </c>
      <c r="Q139" s="51">
        <f t="shared" si="40"/>
        <v>3232.12</v>
      </c>
      <c r="R139" s="51">
        <f t="shared" si="41"/>
        <v>6421.7999999999993</v>
      </c>
      <c r="S139" s="51">
        <f t="shared" si="39"/>
        <v>38767.879999999997</v>
      </c>
      <c r="T139" s="64" t="s">
        <v>41</v>
      </c>
    </row>
    <row r="140" spans="1:20" s="33" customFormat="1" x14ac:dyDescent="0.25">
      <c r="A140" s="77">
        <v>134</v>
      </c>
      <c r="B140" s="47" t="s">
        <v>199</v>
      </c>
      <c r="C140" s="47" t="s">
        <v>832</v>
      </c>
      <c r="D140" s="47" t="s">
        <v>200</v>
      </c>
      <c r="E140" s="47" t="s">
        <v>132</v>
      </c>
      <c r="F140" s="48" t="s">
        <v>840</v>
      </c>
      <c r="G140" s="49">
        <v>55000</v>
      </c>
      <c r="H140" s="49">
        <v>2045.04</v>
      </c>
      <c r="I140" s="51">
        <v>25</v>
      </c>
      <c r="J140" s="84">
        <v>1578.5</v>
      </c>
      <c r="K140" s="87">
        <f t="shared" si="35"/>
        <v>3904.9999999999995</v>
      </c>
      <c r="L140" s="63">
        <f t="shared" si="36"/>
        <v>605.00000000000011</v>
      </c>
      <c r="M140" s="119">
        <v>1672</v>
      </c>
      <c r="N140" s="51">
        <f t="shared" si="37"/>
        <v>3899.5000000000005</v>
      </c>
      <c r="O140" s="51"/>
      <c r="P140" s="51">
        <f t="shared" si="38"/>
        <v>3250.5</v>
      </c>
      <c r="Q140" s="51">
        <f t="shared" si="40"/>
        <v>5320.54</v>
      </c>
      <c r="R140" s="51">
        <f t="shared" si="41"/>
        <v>8409.5</v>
      </c>
      <c r="S140" s="51">
        <f t="shared" si="39"/>
        <v>49679.46</v>
      </c>
      <c r="T140" s="64" t="s">
        <v>41</v>
      </c>
    </row>
    <row r="141" spans="1:20" s="33" customFormat="1" x14ac:dyDescent="0.25">
      <c r="A141" s="77">
        <v>135</v>
      </c>
      <c r="B141" s="47" t="s">
        <v>205</v>
      </c>
      <c r="C141" s="47" t="s">
        <v>833</v>
      </c>
      <c r="D141" s="47" t="s">
        <v>200</v>
      </c>
      <c r="E141" s="47" t="s">
        <v>211</v>
      </c>
      <c r="F141" s="48" t="s">
        <v>840</v>
      </c>
      <c r="G141" s="49">
        <v>100000</v>
      </c>
      <c r="H141" s="49">
        <v>11676.5</v>
      </c>
      <c r="I141" s="51">
        <v>25</v>
      </c>
      <c r="J141" s="84">
        <v>2870</v>
      </c>
      <c r="K141" s="87">
        <f t="shared" si="35"/>
        <v>7099.9999999999991</v>
      </c>
      <c r="L141" s="63">
        <v>953.69</v>
      </c>
      <c r="M141" s="119">
        <v>3040</v>
      </c>
      <c r="N141" s="51">
        <f t="shared" si="37"/>
        <v>7090.0000000000009</v>
      </c>
      <c r="O141" s="51"/>
      <c r="P141" s="51">
        <f t="shared" si="38"/>
        <v>5910</v>
      </c>
      <c r="Q141" s="51">
        <f t="shared" si="40"/>
        <v>17611.5</v>
      </c>
      <c r="R141" s="51">
        <f t="shared" si="41"/>
        <v>15143.689999999999</v>
      </c>
      <c r="S141" s="51">
        <f t="shared" si="39"/>
        <v>82388.5</v>
      </c>
      <c r="T141" s="64" t="s">
        <v>41</v>
      </c>
    </row>
    <row r="142" spans="1:20" s="33" customFormat="1" x14ac:dyDescent="0.25">
      <c r="A142" s="77">
        <v>136</v>
      </c>
      <c r="B142" s="47" t="s">
        <v>198</v>
      </c>
      <c r="C142" s="47" t="s">
        <v>832</v>
      </c>
      <c r="D142" s="47" t="s">
        <v>200</v>
      </c>
      <c r="E142" s="47" t="s">
        <v>132</v>
      </c>
      <c r="F142" s="48" t="s">
        <v>840</v>
      </c>
      <c r="G142" s="49">
        <v>48000</v>
      </c>
      <c r="H142" s="84">
        <v>1571.73</v>
      </c>
      <c r="I142" s="51">
        <v>25</v>
      </c>
      <c r="J142" s="84">
        <v>1377.6</v>
      </c>
      <c r="K142" s="87">
        <f t="shared" si="35"/>
        <v>3407.9999999999995</v>
      </c>
      <c r="L142" s="63">
        <f t="shared" si="36"/>
        <v>528</v>
      </c>
      <c r="M142" s="119">
        <v>1459.2</v>
      </c>
      <c r="N142" s="51">
        <f t="shared" si="37"/>
        <v>3403.2000000000003</v>
      </c>
      <c r="O142" s="51"/>
      <c r="P142" s="51">
        <f t="shared" si="38"/>
        <v>2836.8</v>
      </c>
      <c r="Q142" s="51">
        <f t="shared" si="40"/>
        <v>4433.53</v>
      </c>
      <c r="R142" s="51">
        <f t="shared" si="41"/>
        <v>7339.2</v>
      </c>
      <c r="S142" s="51">
        <f t="shared" si="39"/>
        <v>43566.47</v>
      </c>
      <c r="T142" s="64" t="s">
        <v>41</v>
      </c>
    </row>
    <row r="143" spans="1:20" s="33" customFormat="1" x14ac:dyDescent="0.25">
      <c r="A143" s="77">
        <v>137</v>
      </c>
      <c r="B143" s="47" t="s">
        <v>195</v>
      </c>
      <c r="C143" s="47" t="s">
        <v>832</v>
      </c>
      <c r="D143" s="47" t="s">
        <v>200</v>
      </c>
      <c r="E143" s="47" t="s">
        <v>35</v>
      </c>
      <c r="F143" s="48" t="s">
        <v>839</v>
      </c>
      <c r="G143" s="49">
        <v>45000</v>
      </c>
      <c r="H143" s="84">
        <v>1148.33</v>
      </c>
      <c r="I143" s="51">
        <v>25</v>
      </c>
      <c r="J143" s="84">
        <v>1291.5</v>
      </c>
      <c r="K143" s="87">
        <f t="shared" si="35"/>
        <v>3194.9999999999995</v>
      </c>
      <c r="L143" s="63">
        <f t="shared" si="36"/>
        <v>495.00000000000006</v>
      </c>
      <c r="M143" s="119">
        <v>1368</v>
      </c>
      <c r="N143" s="51">
        <f t="shared" si="37"/>
        <v>3190.5</v>
      </c>
      <c r="O143" s="51"/>
      <c r="P143" s="51">
        <f t="shared" si="38"/>
        <v>2659.5</v>
      </c>
      <c r="Q143" s="51">
        <f t="shared" si="40"/>
        <v>3832.83</v>
      </c>
      <c r="R143" s="51">
        <f t="shared" si="41"/>
        <v>6880.5</v>
      </c>
      <c r="S143" s="51">
        <f t="shared" si="39"/>
        <v>41167.17</v>
      </c>
      <c r="T143" s="64" t="s">
        <v>41</v>
      </c>
    </row>
    <row r="144" spans="1:20" s="33" customFormat="1" x14ac:dyDescent="0.25">
      <c r="A144" s="77">
        <v>138</v>
      </c>
      <c r="B144" s="47" t="s">
        <v>196</v>
      </c>
      <c r="C144" s="47" t="s">
        <v>832</v>
      </c>
      <c r="D144" s="47" t="s">
        <v>200</v>
      </c>
      <c r="E144" s="47" t="s">
        <v>57</v>
      </c>
      <c r="F144" s="48" t="s">
        <v>840</v>
      </c>
      <c r="G144" s="49">
        <v>45000</v>
      </c>
      <c r="H144" s="84">
        <v>1148.33</v>
      </c>
      <c r="I144" s="51">
        <v>25</v>
      </c>
      <c r="J144" s="84">
        <v>1291.5</v>
      </c>
      <c r="K144" s="87">
        <f t="shared" si="35"/>
        <v>3194.9999999999995</v>
      </c>
      <c r="L144" s="63">
        <f t="shared" si="36"/>
        <v>495.00000000000006</v>
      </c>
      <c r="M144" s="119">
        <v>1368</v>
      </c>
      <c r="N144" s="51">
        <f t="shared" si="37"/>
        <v>3190.5</v>
      </c>
      <c r="O144" s="51"/>
      <c r="P144" s="51">
        <f t="shared" si="38"/>
        <v>2659.5</v>
      </c>
      <c r="Q144" s="51">
        <f t="shared" si="40"/>
        <v>3832.83</v>
      </c>
      <c r="R144" s="51">
        <f t="shared" si="41"/>
        <v>6880.5</v>
      </c>
      <c r="S144" s="51">
        <f t="shared" ref="S144:S167" si="42">+G144-Q144</f>
        <v>41167.17</v>
      </c>
      <c r="T144" s="64" t="s">
        <v>41</v>
      </c>
    </row>
    <row r="145" spans="1:20" s="33" customFormat="1" x14ac:dyDescent="0.25">
      <c r="A145" s="77">
        <v>139</v>
      </c>
      <c r="B145" s="47" t="s">
        <v>202</v>
      </c>
      <c r="C145" s="47" t="s">
        <v>832</v>
      </c>
      <c r="D145" s="47" t="s">
        <v>1048</v>
      </c>
      <c r="E145" s="47" t="s">
        <v>35</v>
      </c>
      <c r="F145" s="48" t="s">
        <v>840</v>
      </c>
      <c r="G145" s="49">
        <v>25000</v>
      </c>
      <c r="H145" s="50">
        <v>0</v>
      </c>
      <c r="I145" s="51">
        <v>25</v>
      </c>
      <c r="J145" s="84">
        <v>717.5</v>
      </c>
      <c r="K145" s="87">
        <f t="shared" si="35"/>
        <v>1774.9999999999998</v>
      </c>
      <c r="L145" s="63">
        <f t="shared" si="36"/>
        <v>275</v>
      </c>
      <c r="M145" s="119">
        <v>760</v>
      </c>
      <c r="N145" s="51">
        <f t="shared" si="37"/>
        <v>1772.5000000000002</v>
      </c>
      <c r="O145" s="51"/>
      <c r="P145" s="51">
        <f t="shared" si="38"/>
        <v>1477.5</v>
      </c>
      <c r="Q145" s="51">
        <f t="shared" si="40"/>
        <v>1502.5</v>
      </c>
      <c r="R145" s="51">
        <f t="shared" si="41"/>
        <v>3822.5</v>
      </c>
      <c r="S145" s="51">
        <f t="shared" si="42"/>
        <v>23497.5</v>
      </c>
      <c r="T145" s="64" t="s">
        <v>41</v>
      </c>
    </row>
    <row r="146" spans="1:20" s="33" customFormat="1" x14ac:dyDescent="0.25">
      <c r="A146" s="77">
        <v>140</v>
      </c>
      <c r="B146" s="47" t="s">
        <v>48</v>
      </c>
      <c r="C146" s="47" t="s">
        <v>832</v>
      </c>
      <c r="D146" s="47" t="s">
        <v>1048</v>
      </c>
      <c r="E146" s="47" t="s">
        <v>35</v>
      </c>
      <c r="F146" s="48" t="s">
        <v>839</v>
      </c>
      <c r="G146" s="49">
        <v>25000</v>
      </c>
      <c r="H146" s="50">
        <v>0</v>
      </c>
      <c r="I146" s="51">
        <v>25</v>
      </c>
      <c r="J146" s="84">
        <v>717.5</v>
      </c>
      <c r="K146" s="87">
        <f t="shared" si="35"/>
        <v>1774.9999999999998</v>
      </c>
      <c r="L146" s="63">
        <f t="shared" si="36"/>
        <v>275</v>
      </c>
      <c r="M146" s="119">
        <v>760</v>
      </c>
      <c r="N146" s="51">
        <f t="shared" si="37"/>
        <v>1772.5000000000002</v>
      </c>
      <c r="O146" s="51"/>
      <c r="P146" s="51">
        <f t="shared" si="38"/>
        <v>1477.5</v>
      </c>
      <c r="Q146" s="51">
        <f t="shared" si="40"/>
        <v>1502.5</v>
      </c>
      <c r="R146" s="51">
        <f t="shared" si="41"/>
        <v>3822.5</v>
      </c>
      <c r="S146" s="51">
        <f t="shared" si="42"/>
        <v>23497.5</v>
      </c>
      <c r="T146" s="64" t="s">
        <v>41</v>
      </c>
    </row>
    <row r="147" spans="1:20" s="33" customFormat="1" x14ac:dyDescent="0.25">
      <c r="A147" s="77">
        <v>141</v>
      </c>
      <c r="B147" s="47" t="s">
        <v>203</v>
      </c>
      <c r="C147" s="47" t="s">
        <v>832</v>
      </c>
      <c r="D147" s="47" t="s">
        <v>1046</v>
      </c>
      <c r="E147" s="47" t="s">
        <v>204</v>
      </c>
      <c r="F147" s="48" t="s">
        <v>840</v>
      </c>
      <c r="G147" s="49">
        <v>46000</v>
      </c>
      <c r="H147" s="84">
        <v>1032.1400000000001</v>
      </c>
      <c r="I147" s="51">
        <v>25</v>
      </c>
      <c r="J147" s="84">
        <v>1320.2</v>
      </c>
      <c r="K147" s="87">
        <f t="shared" si="35"/>
        <v>3265.9999999999995</v>
      </c>
      <c r="L147" s="63">
        <f t="shared" si="36"/>
        <v>506.00000000000006</v>
      </c>
      <c r="M147" s="119">
        <v>1398.4</v>
      </c>
      <c r="N147" s="51">
        <f t="shared" si="37"/>
        <v>3261.4</v>
      </c>
      <c r="O147" s="51"/>
      <c r="P147" s="51">
        <f t="shared" si="38"/>
        <v>2718.6000000000004</v>
      </c>
      <c r="Q147" s="51">
        <f t="shared" si="40"/>
        <v>3775.7400000000002</v>
      </c>
      <c r="R147" s="51">
        <f t="shared" si="41"/>
        <v>7033.4</v>
      </c>
      <c r="S147" s="51">
        <f t="shared" si="42"/>
        <v>42224.26</v>
      </c>
      <c r="T147" s="64" t="s">
        <v>41</v>
      </c>
    </row>
    <row r="148" spans="1:20" s="33" customFormat="1" x14ac:dyDescent="0.25">
      <c r="A148" s="77">
        <v>142</v>
      </c>
      <c r="B148" s="47" t="s">
        <v>169</v>
      </c>
      <c r="C148" s="47" t="s">
        <v>833</v>
      </c>
      <c r="D148" s="47" t="s">
        <v>1046</v>
      </c>
      <c r="E148" s="47" t="s">
        <v>171</v>
      </c>
      <c r="F148" s="48" t="s">
        <v>839</v>
      </c>
      <c r="G148" s="49">
        <v>35000</v>
      </c>
      <c r="H148" s="50">
        <v>0</v>
      </c>
      <c r="I148" s="51">
        <v>25</v>
      </c>
      <c r="J148" s="84">
        <v>1004.5</v>
      </c>
      <c r="K148" s="87">
        <f t="shared" si="35"/>
        <v>2485</v>
      </c>
      <c r="L148" s="63">
        <f t="shared" si="36"/>
        <v>385.00000000000006</v>
      </c>
      <c r="M148" s="119">
        <v>1064</v>
      </c>
      <c r="N148" s="51">
        <f t="shared" si="37"/>
        <v>2481.5</v>
      </c>
      <c r="O148" s="51"/>
      <c r="P148" s="51">
        <f t="shared" si="38"/>
        <v>2068.5</v>
      </c>
      <c r="Q148" s="51">
        <f t="shared" si="40"/>
        <v>2093.5</v>
      </c>
      <c r="R148" s="51">
        <f t="shared" si="41"/>
        <v>5351.5</v>
      </c>
      <c r="S148" s="51">
        <f t="shared" si="42"/>
        <v>32906.5</v>
      </c>
      <c r="T148" s="64" t="s">
        <v>41</v>
      </c>
    </row>
    <row r="149" spans="1:20" s="33" customFormat="1" x14ac:dyDescent="0.25">
      <c r="A149" s="77">
        <v>143</v>
      </c>
      <c r="B149" s="47" t="s">
        <v>206</v>
      </c>
      <c r="C149" s="47" t="s">
        <v>832</v>
      </c>
      <c r="D149" s="47" t="s">
        <v>1046</v>
      </c>
      <c r="E149" s="47" t="s">
        <v>212</v>
      </c>
      <c r="F149" s="48" t="s">
        <v>840</v>
      </c>
      <c r="G149" s="49">
        <v>65000</v>
      </c>
      <c r="H149" s="49">
        <v>4427.58</v>
      </c>
      <c r="I149" s="51">
        <v>25</v>
      </c>
      <c r="J149" s="84">
        <v>1865.5</v>
      </c>
      <c r="K149" s="87">
        <f t="shared" si="35"/>
        <v>4615</v>
      </c>
      <c r="L149" s="63">
        <f t="shared" si="36"/>
        <v>715.00000000000011</v>
      </c>
      <c r="M149" s="119">
        <v>1976</v>
      </c>
      <c r="N149" s="51">
        <f t="shared" si="37"/>
        <v>4608.5</v>
      </c>
      <c r="O149" s="51"/>
      <c r="P149" s="51">
        <f t="shared" si="38"/>
        <v>3841.5</v>
      </c>
      <c r="Q149" s="51">
        <f t="shared" si="40"/>
        <v>8294.08</v>
      </c>
      <c r="R149" s="51">
        <f t="shared" si="41"/>
        <v>9938.5</v>
      </c>
      <c r="S149" s="51">
        <f t="shared" si="42"/>
        <v>56705.919999999998</v>
      </c>
      <c r="T149" s="64" t="s">
        <v>41</v>
      </c>
    </row>
    <row r="150" spans="1:20" s="33" customFormat="1" x14ac:dyDescent="0.25">
      <c r="A150" s="77">
        <v>144</v>
      </c>
      <c r="B150" s="47" t="s">
        <v>207</v>
      </c>
      <c r="C150" s="47" t="s">
        <v>832</v>
      </c>
      <c r="D150" s="47" t="s">
        <v>1046</v>
      </c>
      <c r="E150" s="47" t="s">
        <v>171</v>
      </c>
      <c r="F150" s="48" t="s">
        <v>840</v>
      </c>
      <c r="G150" s="49">
        <v>46000</v>
      </c>
      <c r="H150" s="84">
        <v>1289.46</v>
      </c>
      <c r="I150" s="51">
        <v>25</v>
      </c>
      <c r="J150" s="84">
        <v>1320.2</v>
      </c>
      <c r="K150" s="87">
        <f t="shared" si="35"/>
        <v>3265.9999999999995</v>
      </c>
      <c r="L150" s="63">
        <f t="shared" si="36"/>
        <v>506.00000000000006</v>
      </c>
      <c r="M150" s="119">
        <v>1398.4</v>
      </c>
      <c r="N150" s="51">
        <f t="shared" si="37"/>
        <v>3261.4</v>
      </c>
      <c r="O150" s="51"/>
      <c r="P150" s="51">
        <f t="shared" si="38"/>
        <v>2718.6000000000004</v>
      </c>
      <c r="Q150" s="51">
        <f t="shared" si="40"/>
        <v>4033.06</v>
      </c>
      <c r="R150" s="51">
        <f t="shared" si="41"/>
        <v>7033.4</v>
      </c>
      <c r="S150" s="51">
        <f t="shared" si="42"/>
        <v>41966.94</v>
      </c>
      <c r="T150" s="64" t="s">
        <v>41</v>
      </c>
    </row>
    <row r="151" spans="1:20" s="46" customFormat="1" x14ac:dyDescent="0.25">
      <c r="A151" s="77">
        <v>145</v>
      </c>
      <c r="B151" s="47" t="s">
        <v>209</v>
      </c>
      <c r="C151" s="47" t="s">
        <v>832</v>
      </c>
      <c r="D151" s="47" t="s">
        <v>1046</v>
      </c>
      <c r="E151" s="47" t="s">
        <v>94</v>
      </c>
      <c r="F151" s="48" t="s">
        <v>840</v>
      </c>
      <c r="G151" s="49">
        <v>50000</v>
      </c>
      <c r="H151" s="49">
        <v>1854</v>
      </c>
      <c r="I151" s="51">
        <v>25</v>
      </c>
      <c r="J151" s="84">
        <v>1435</v>
      </c>
      <c r="K151" s="87">
        <f t="shared" si="35"/>
        <v>3549.9999999999995</v>
      </c>
      <c r="L151" s="63">
        <f t="shared" si="36"/>
        <v>550</v>
      </c>
      <c r="M151" s="119">
        <v>1520</v>
      </c>
      <c r="N151" s="51">
        <f t="shared" si="37"/>
        <v>3545.0000000000005</v>
      </c>
      <c r="O151" s="51"/>
      <c r="P151" s="51">
        <f t="shared" si="38"/>
        <v>2955</v>
      </c>
      <c r="Q151" s="51">
        <f t="shared" si="40"/>
        <v>4834</v>
      </c>
      <c r="R151" s="51">
        <f t="shared" si="41"/>
        <v>7645</v>
      </c>
      <c r="S151" s="51">
        <f t="shared" si="42"/>
        <v>45166</v>
      </c>
      <c r="T151" s="64" t="s">
        <v>41</v>
      </c>
    </row>
    <row r="152" spans="1:20" s="33" customFormat="1" x14ac:dyDescent="0.25">
      <c r="A152" s="77">
        <v>146</v>
      </c>
      <c r="B152" s="47" t="s">
        <v>210</v>
      </c>
      <c r="C152" s="47" t="s">
        <v>832</v>
      </c>
      <c r="D152" s="47" t="s">
        <v>1046</v>
      </c>
      <c r="E152" s="47" t="s">
        <v>35</v>
      </c>
      <c r="F152" s="48" t="s">
        <v>840</v>
      </c>
      <c r="G152" s="49">
        <v>26250</v>
      </c>
      <c r="H152" s="50">
        <v>0</v>
      </c>
      <c r="I152" s="51">
        <v>25</v>
      </c>
      <c r="J152" s="84">
        <v>753.38</v>
      </c>
      <c r="K152" s="87">
        <f t="shared" si="35"/>
        <v>1863.7499999999998</v>
      </c>
      <c r="L152" s="63">
        <f t="shared" si="36"/>
        <v>288.75000000000006</v>
      </c>
      <c r="M152" s="119">
        <v>798</v>
      </c>
      <c r="N152" s="51">
        <f t="shared" si="37"/>
        <v>1861.1250000000002</v>
      </c>
      <c r="O152" s="51"/>
      <c r="P152" s="51">
        <f t="shared" si="38"/>
        <v>1551.38</v>
      </c>
      <c r="Q152" s="51">
        <f t="shared" si="40"/>
        <v>1576.38</v>
      </c>
      <c r="R152" s="51">
        <f t="shared" si="41"/>
        <v>4013.625</v>
      </c>
      <c r="S152" s="51">
        <f t="shared" si="42"/>
        <v>24673.62</v>
      </c>
      <c r="T152" s="64" t="s">
        <v>41</v>
      </c>
    </row>
    <row r="153" spans="1:20" s="33" customFormat="1" x14ac:dyDescent="0.25">
      <c r="A153" s="77">
        <v>147</v>
      </c>
      <c r="B153" s="47" t="s">
        <v>208</v>
      </c>
      <c r="C153" s="47" t="s">
        <v>832</v>
      </c>
      <c r="D153" s="47" t="s">
        <v>1046</v>
      </c>
      <c r="E153" s="47" t="s">
        <v>60</v>
      </c>
      <c r="F153" s="48" t="s">
        <v>840</v>
      </c>
      <c r="G153" s="49">
        <v>23000</v>
      </c>
      <c r="H153" s="50">
        <v>0</v>
      </c>
      <c r="I153" s="51">
        <v>25</v>
      </c>
      <c r="J153" s="84">
        <v>660.1</v>
      </c>
      <c r="K153" s="87">
        <f t="shared" si="35"/>
        <v>1632.9999999999998</v>
      </c>
      <c r="L153" s="63">
        <f t="shared" si="36"/>
        <v>253.00000000000003</v>
      </c>
      <c r="M153" s="119">
        <v>699.2</v>
      </c>
      <c r="N153" s="51">
        <f t="shared" si="37"/>
        <v>1630.7</v>
      </c>
      <c r="O153" s="51"/>
      <c r="P153" s="51">
        <f t="shared" si="38"/>
        <v>1359.3000000000002</v>
      </c>
      <c r="Q153" s="51">
        <f t="shared" si="40"/>
        <v>1384.3000000000002</v>
      </c>
      <c r="R153" s="51">
        <f t="shared" si="41"/>
        <v>3516.7</v>
      </c>
      <c r="S153" s="51">
        <f t="shared" si="42"/>
        <v>21615.7</v>
      </c>
      <c r="T153" s="64" t="s">
        <v>41</v>
      </c>
    </row>
    <row r="154" spans="1:20" s="33" customFormat="1" x14ac:dyDescent="0.25">
      <c r="A154" s="77">
        <v>148</v>
      </c>
      <c r="B154" s="47" t="s">
        <v>213</v>
      </c>
      <c r="C154" s="47" t="s">
        <v>832</v>
      </c>
      <c r="D154" s="47" t="s">
        <v>1049</v>
      </c>
      <c r="E154" s="47" t="s">
        <v>163</v>
      </c>
      <c r="F154" s="48" t="s">
        <v>840</v>
      </c>
      <c r="G154" s="49">
        <v>100000</v>
      </c>
      <c r="H154" s="49">
        <v>12105.37</v>
      </c>
      <c r="I154" s="51">
        <v>25</v>
      </c>
      <c r="J154" s="84">
        <v>2870</v>
      </c>
      <c r="K154" s="87">
        <f t="shared" si="35"/>
        <v>7099.9999999999991</v>
      </c>
      <c r="L154" s="63">
        <v>953.69</v>
      </c>
      <c r="M154" s="119">
        <v>3040</v>
      </c>
      <c r="N154" s="51">
        <f t="shared" si="37"/>
        <v>7090.0000000000009</v>
      </c>
      <c r="O154" s="51"/>
      <c r="P154" s="51">
        <f t="shared" si="38"/>
        <v>5910</v>
      </c>
      <c r="Q154" s="51">
        <f t="shared" si="40"/>
        <v>18040.370000000003</v>
      </c>
      <c r="R154" s="51">
        <f t="shared" si="41"/>
        <v>15143.689999999999</v>
      </c>
      <c r="S154" s="51">
        <f t="shared" si="42"/>
        <v>81959.63</v>
      </c>
      <c r="T154" s="64" t="s">
        <v>41</v>
      </c>
    </row>
    <row r="155" spans="1:20" s="33" customFormat="1" x14ac:dyDescent="0.25">
      <c r="A155" s="77">
        <v>149</v>
      </c>
      <c r="B155" s="47" t="s">
        <v>985</v>
      </c>
      <c r="C155" s="47" t="s">
        <v>832</v>
      </c>
      <c r="D155" s="47" t="s">
        <v>1049</v>
      </c>
      <c r="E155" s="47" t="s">
        <v>215</v>
      </c>
      <c r="F155" s="48" t="s">
        <v>840</v>
      </c>
      <c r="G155" s="49">
        <v>46000</v>
      </c>
      <c r="H155" s="84">
        <v>1289.46</v>
      </c>
      <c r="I155" s="51">
        <v>25</v>
      </c>
      <c r="J155" s="84">
        <v>1320.2</v>
      </c>
      <c r="K155" s="87">
        <f t="shared" si="35"/>
        <v>3265.9999999999995</v>
      </c>
      <c r="L155" s="63">
        <f t="shared" si="36"/>
        <v>506.00000000000006</v>
      </c>
      <c r="M155" s="119">
        <v>1398.4</v>
      </c>
      <c r="N155" s="51">
        <f t="shared" si="37"/>
        <v>3261.4</v>
      </c>
      <c r="O155" s="51"/>
      <c r="P155" s="51">
        <f t="shared" si="38"/>
        <v>2718.6000000000004</v>
      </c>
      <c r="Q155" s="51">
        <f t="shared" si="40"/>
        <v>4033.06</v>
      </c>
      <c r="R155" s="51">
        <f t="shared" si="41"/>
        <v>7033.4</v>
      </c>
      <c r="S155" s="51">
        <f t="shared" si="42"/>
        <v>41966.94</v>
      </c>
      <c r="T155" s="64" t="s">
        <v>41</v>
      </c>
    </row>
    <row r="156" spans="1:20" s="33" customFormat="1" x14ac:dyDescent="0.25">
      <c r="A156" s="77">
        <v>150</v>
      </c>
      <c r="B156" s="47" t="s">
        <v>214</v>
      </c>
      <c r="C156" s="47" t="s">
        <v>832</v>
      </c>
      <c r="D156" s="47" t="s">
        <v>1049</v>
      </c>
      <c r="E156" s="47" t="s">
        <v>35</v>
      </c>
      <c r="F156" s="48" t="s">
        <v>839</v>
      </c>
      <c r="G156" s="49">
        <v>40000</v>
      </c>
      <c r="H156" s="50">
        <v>442.65</v>
      </c>
      <c r="I156" s="51">
        <v>25</v>
      </c>
      <c r="J156" s="84">
        <v>1148</v>
      </c>
      <c r="K156" s="87">
        <f t="shared" si="35"/>
        <v>2839.9999999999995</v>
      </c>
      <c r="L156" s="63">
        <f t="shared" si="36"/>
        <v>440.00000000000006</v>
      </c>
      <c r="M156" s="119">
        <v>1216</v>
      </c>
      <c r="N156" s="51">
        <f t="shared" si="37"/>
        <v>2836</v>
      </c>
      <c r="O156" s="51"/>
      <c r="P156" s="51">
        <f t="shared" si="38"/>
        <v>2364</v>
      </c>
      <c r="Q156" s="51">
        <f t="shared" si="40"/>
        <v>2831.65</v>
      </c>
      <c r="R156" s="51">
        <f t="shared" si="41"/>
        <v>6116</v>
      </c>
      <c r="S156" s="51">
        <f t="shared" si="42"/>
        <v>37168.35</v>
      </c>
      <c r="T156" s="64" t="s">
        <v>41</v>
      </c>
    </row>
    <row r="157" spans="1:20" s="33" customFormat="1" x14ac:dyDescent="0.25">
      <c r="A157" s="77">
        <v>151</v>
      </c>
      <c r="B157" s="47" t="s">
        <v>1097</v>
      </c>
      <c r="C157" s="47" t="s">
        <v>832</v>
      </c>
      <c r="D157" s="47" t="s">
        <v>148</v>
      </c>
      <c r="E157" s="47" t="s">
        <v>106</v>
      </c>
      <c r="F157" s="48" t="s">
        <v>836</v>
      </c>
      <c r="G157" s="49">
        <v>25000</v>
      </c>
      <c r="H157" s="50">
        <v>0</v>
      </c>
      <c r="I157" s="51">
        <v>25</v>
      </c>
      <c r="J157" s="84">
        <v>717.5</v>
      </c>
      <c r="K157" s="87">
        <f t="shared" si="35"/>
        <v>1774.9999999999998</v>
      </c>
      <c r="L157" s="63">
        <f t="shared" si="36"/>
        <v>275</v>
      </c>
      <c r="M157" s="119">
        <v>760</v>
      </c>
      <c r="N157" s="51">
        <f t="shared" si="37"/>
        <v>1772.5000000000002</v>
      </c>
      <c r="O157" s="51"/>
      <c r="P157" s="51">
        <f t="shared" si="38"/>
        <v>1477.5</v>
      </c>
      <c r="Q157" s="51">
        <f t="shared" si="40"/>
        <v>1502.5</v>
      </c>
      <c r="R157" s="51">
        <f t="shared" si="41"/>
        <v>3822.5</v>
      </c>
      <c r="S157" s="51">
        <f t="shared" si="42"/>
        <v>23497.5</v>
      </c>
      <c r="T157" s="64" t="s">
        <v>41</v>
      </c>
    </row>
    <row r="158" spans="1:20" s="33" customFormat="1" x14ac:dyDescent="0.25">
      <c r="A158" s="77">
        <v>152</v>
      </c>
      <c r="B158" s="47" t="s">
        <v>1104</v>
      </c>
      <c r="C158" s="47" t="s">
        <v>832</v>
      </c>
      <c r="D158" s="47" t="s">
        <v>148</v>
      </c>
      <c r="E158" s="47" t="s">
        <v>106</v>
      </c>
      <c r="F158" s="48" t="s">
        <v>836</v>
      </c>
      <c r="G158" s="49">
        <v>25000</v>
      </c>
      <c r="H158" s="50">
        <v>0</v>
      </c>
      <c r="I158" s="51">
        <v>25</v>
      </c>
      <c r="J158" s="84">
        <v>717.5</v>
      </c>
      <c r="K158" s="87">
        <f t="shared" si="35"/>
        <v>1774.9999999999998</v>
      </c>
      <c r="L158" s="63">
        <f t="shared" si="36"/>
        <v>275</v>
      </c>
      <c r="M158" s="119">
        <v>760</v>
      </c>
      <c r="N158" s="51">
        <f t="shared" si="37"/>
        <v>1772.5000000000002</v>
      </c>
      <c r="O158" s="51"/>
      <c r="P158" s="51">
        <f t="shared" si="38"/>
        <v>1477.5</v>
      </c>
      <c r="Q158" s="51">
        <f t="shared" si="40"/>
        <v>1502.5</v>
      </c>
      <c r="R158" s="51">
        <f t="shared" si="41"/>
        <v>3822.5</v>
      </c>
      <c r="S158" s="51">
        <f t="shared" si="42"/>
        <v>23497.5</v>
      </c>
      <c r="T158" s="64" t="s">
        <v>41</v>
      </c>
    </row>
    <row r="159" spans="1:20" s="33" customFormat="1" x14ac:dyDescent="0.25">
      <c r="A159" s="77">
        <v>153</v>
      </c>
      <c r="B159" s="47" t="s">
        <v>950</v>
      </c>
      <c r="C159" s="47" t="s">
        <v>832</v>
      </c>
      <c r="D159" s="47" t="s">
        <v>148</v>
      </c>
      <c r="E159" s="47" t="s">
        <v>845</v>
      </c>
      <c r="F159" s="48" t="s">
        <v>836</v>
      </c>
      <c r="G159" s="49">
        <v>25000</v>
      </c>
      <c r="H159" s="50">
        <v>0</v>
      </c>
      <c r="I159" s="51">
        <v>25</v>
      </c>
      <c r="J159" s="84">
        <v>717.5</v>
      </c>
      <c r="K159" s="87">
        <f>+G159*7.1%</f>
        <v>1774.9999999999998</v>
      </c>
      <c r="L159" s="63">
        <f>+G159*1.1%</f>
        <v>275</v>
      </c>
      <c r="M159" s="119">
        <v>760</v>
      </c>
      <c r="N159" s="51">
        <f>+G159*7.09%</f>
        <v>1772.5000000000002</v>
      </c>
      <c r="O159" s="51"/>
      <c r="P159" s="51">
        <f>+J159+M159</f>
        <v>1477.5</v>
      </c>
      <c r="Q159" s="51">
        <f t="shared" si="40"/>
        <v>1502.5</v>
      </c>
      <c r="R159" s="51">
        <f t="shared" si="41"/>
        <v>3822.5</v>
      </c>
      <c r="S159" s="51">
        <f>+G159-Q159</f>
        <v>23497.5</v>
      </c>
      <c r="T159" s="64" t="s">
        <v>41</v>
      </c>
    </row>
    <row r="160" spans="1:20" s="46" customFormat="1" x14ac:dyDescent="0.25">
      <c r="A160" s="77">
        <v>154</v>
      </c>
      <c r="B160" s="47" t="s">
        <v>1011</v>
      </c>
      <c r="C160" s="47" t="s">
        <v>832</v>
      </c>
      <c r="D160" s="47" t="s">
        <v>1047</v>
      </c>
      <c r="E160" s="47" t="s">
        <v>162</v>
      </c>
      <c r="F160" s="48" t="s">
        <v>836</v>
      </c>
      <c r="G160" s="49">
        <v>16000</v>
      </c>
      <c r="H160" s="50">
        <v>0</v>
      </c>
      <c r="I160" s="51">
        <v>25</v>
      </c>
      <c r="J160" s="84">
        <v>459.2</v>
      </c>
      <c r="K160" s="87">
        <f>+G160*7.1%</f>
        <v>1136</v>
      </c>
      <c r="L160" s="63">
        <f>+G160*1.1%</f>
        <v>176.00000000000003</v>
      </c>
      <c r="M160" s="119">
        <v>486.4</v>
      </c>
      <c r="N160" s="51">
        <f>+G160*7.09%</f>
        <v>1134.4000000000001</v>
      </c>
      <c r="O160" s="51"/>
      <c r="P160" s="51">
        <f>+J160+M160</f>
        <v>945.59999999999991</v>
      </c>
      <c r="Q160" s="51">
        <f t="shared" si="40"/>
        <v>970.59999999999991</v>
      </c>
      <c r="R160" s="51">
        <f t="shared" si="41"/>
        <v>2446.4</v>
      </c>
      <c r="S160" s="51">
        <f>+G160-Q160</f>
        <v>15029.4</v>
      </c>
      <c r="T160" s="64" t="s">
        <v>41</v>
      </c>
    </row>
    <row r="161" spans="1:20" s="33" customFormat="1" x14ac:dyDescent="0.25">
      <c r="A161" s="77">
        <v>155</v>
      </c>
      <c r="B161" s="47" t="s">
        <v>193</v>
      </c>
      <c r="C161" s="47" t="s">
        <v>832</v>
      </c>
      <c r="D161" s="47" t="s">
        <v>192</v>
      </c>
      <c r="E161" s="47" t="s">
        <v>141</v>
      </c>
      <c r="F161" s="48" t="s">
        <v>839</v>
      </c>
      <c r="G161" s="49">
        <v>61000</v>
      </c>
      <c r="H161" s="49">
        <v>3674.86</v>
      </c>
      <c r="I161" s="51">
        <v>25</v>
      </c>
      <c r="J161" s="84">
        <v>1750.7</v>
      </c>
      <c r="K161" s="87">
        <f t="shared" si="35"/>
        <v>4331</v>
      </c>
      <c r="L161" s="63">
        <f t="shared" si="36"/>
        <v>671.00000000000011</v>
      </c>
      <c r="M161" s="119">
        <v>1854.4</v>
      </c>
      <c r="N161" s="51">
        <f t="shared" si="37"/>
        <v>4324.9000000000005</v>
      </c>
      <c r="O161" s="51"/>
      <c r="P161" s="51">
        <f t="shared" si="38"/>
        <v>3605.1000000000004</v>
      </c>
      <c r="Q161" s="51">
        <f t="shared" si="40"/>
        <v>7304.9600000000009</v>
      </c>
      <c r="R161" s="51">
        <f t="shared" si="41"/>
        <v>9326.9000000000015</v>
      </c>
      <c r="S161" s="51">
        <f t="shared" si="42"/>
        <v>53695.040000000001</v>
      </c>
      <c r="T161" s="64" t="s">
        <v>41</v>
      </c>
    </row>
    <row r="162" spans="1:20" s="44" customFormat="1" x14ac:dyDescent="0.25">
      <c r="A162" s="77">
        <v>156</v>
      </c>
      <c r="B162" s="47" t="s">
        <v>1028</v>
      </c>
      <c r="C162" s="47" t="s">
        <v>833</v>
      </c>
      <c r="D162" s="47" t="s">
        <v>192</v>
      </c>
      <c r="E162" s="47" t="s">
        <v>1029</v>
      </c>
      <c r="F162" s="48" t="s">
        <v>840</v>
      </c>
      <c r="G162" s="49">
        <v>80000</v>
      </c>
      <c r="H162" s="49">
        <v>7400.87</v>
      </c>
      <c r="I162" s="51">
        <v>25</v>
      </c>
      <c r="J162" s="84">
        <f>G162*2.87%</f>
        <v>2296</v>
      </c>
      <c r="K162" s="87">
        <f t="shared" si="35"/>
        <v>5679.9999999999991</v>
      </c>
      <c r="L162" s="63">
        <f t="shared" si="36"/>
        <v>880.00000000000011</v>
      </c>
      <c r="M162" s="119">
        <f>G162*3.04%</f>
        <v>2432</v>
      </c>
      <c r="N162" s="51">
        <f t="shared" si="37"/>
        <v>5672</v>
      </c>
      <c r="O162" s="51"/>
      <c r="P162" s="51">
        <f t="shared" si="38"/>
        <v>4728</v>
      </c>
      <c r="Q162" s="51">
        <f t="shared" si="40"/>
        <v>12153.869999999999</v>
      </c>
      <c r="R162" s="51">
        <f t="shared" si="41"/>
        <v>12232</v>
      </c>
      <c r="S162" s="51">
        <f t="shared" si="42"/>
        <v>67846.13</v>
      </c>
      <c r="T162" s="64" t="s">
        <v>41</v>
      </c>
    </row>
    <row r="163" spans="1:20" s="33" customFormat="1" x14ac:dyDescent="0.25">
      <c r="A163" s="77">
        <v>157</v>
      </c>
      <c r="B163" s="47" t="s">
        <v>149</v>
      </c>
      <c r="C163" s="47" t="s">
        <v>832</v>
      </c>
      <c r="D163" s="47" t="s">
        <v>1053</v>
      </c>
      <c r="E163" s="47" t="s">
        <v>151</v>
      </c>
      <c r="F163" s="48" t="s">
        <v>839</v>
      </c>
      <c r="G163" s="49">
        <v>90000</v>
      </c>
      <c r="H163" s="49">
        <v>9324.25</v>
      </c>
      <c r="I163" s="51">
        <v>25</v>
      </c>
      <c r="J163" s="84">
        <v>2583</v>
      </c>
      <c r="K163" s="87">
        <f t="shared" si="35"/>
        <v>6389.9999999999991</v>
      </c>
      <c r="L163" s="63">
        <v>953.69</v>
      </c>
      <c r="M163" s="119">
        <v>2736</v>
      </c>
      <c r="N163" s="51">
        <f t="shared" si="37"/>
        <v>6381</v>
      </c>
      <c r="O163" s="51"/>
      <c r="P163" s="51">
        <f t="shared" si="38"/>
        <v>5319</v>
      </c>
      <c r="Q163" s="51">
        <f t="shared" si="40"/>
        <v>14668.25</v>
      </c>
      <c r="R163" s="51">
        <f t="shared" si="41"/>
        <v>13724.689999999999</v>
      </c>
      <c r="S163" s="51">
        <f t="shared" si="42"/>
        <v>75331.75</v>
      </c>
      <c r="T163" s="64" t="s">
        <v>41</v>
      </c>
    </row>
    <row r="164" spans="1:20" s="33" customFormat="1" x14ac:dyDescent="0.25">
      <c r="A164" s="77">
        <v>158</v>
      </c>
      <c r="B164" s="47" t="s">
        <v>150</v>
      </c>
      <c r="C164" s="47" t="s">
        <v>833</v>
      </c>
      <c r="D164" s="47" t="s">
        <v>1053</v>
      </c>
      <c r="E164" s="47" t="s">
        <v>38</v>
      </c>
      <c r="F164" s="48" t="s">
        <v>840</v>
      </c>
      <c r="G164" s="49">
        <v>25000</v>
      </c>
      <c r="H164" s="50">
        <v>0</v>
      </c>
      <c r="I164" s="51">
        <v>25</v>
      </c>
      <c r="J164" s="84">
        <v>717.5</v>
      </c>
      <c r="K164" s="87">
        <f t="shared" si="35"/>
        <v>1774.9999999999998</v>
      </c>
      <c r="L164" s="63">
        <f t="shared" si="36"/>
        <v>275</v>
      </c>
      <c r="M164" s="119">
        <v>760</v>
      </c>
      <c r="N164" s="51">
        <f t="shared" si="37"/>
        <v>1772.5000000000002</v>
      </c>
      <c r="O164" s="51"/>
      <c r="P164" s="51">
        <f t="shared" si="38"/>
        <v>1477.5</v>
      </c>
      <c r="Q164" s="51">
        <f t="shared" si="40"/>
        <v>1502.5</v>
      </c>
      <c r="R164" s="51">
        <f t="shared" si="41"/>
        <v>3822.5</v>
      </c>
      <c r="S164" s="51">
        <f t="shared" si="42"/>
        <v>23497.5</v>
      </c>
      <c r="T164" s="64" t="s">
        <v>41</v>
      </c>
    </row>
    <row r="165" spans="1:20" s="33" customFormat="1" x14ac:dyDescent="0.25">
      <c r="A165" s="77">
        <v>159</v>
      </c>
      <c r="B165" s="47" t="s">
        <v>947</v>
      </c>
      <c r="C165" s="47" t="s">
        <v>833</v>
      </c>
      <c r="D165" s="47" t="s">
        <v>1053</v>
      </c>
      <c r="E165" s="47" t="s">
        <v>909</v>
      </c>
      <c r="F165" s="48" t="s">
        <v>836</v>
      </c>
      <c r="G165" s="49">
        <v>40000</v>
      </c>
      <c r="H165" s="50">
        <v>442.65</v>
      </c>
      <c r="I165" s="51">
        <v>25</v>
      </c>
      <c r="J165" s="84">
        <v>1148</v>
      </c>
      <c r="K165" s="87">
        <f t="shared" si="35"/>
        <v>2839.9999999999995</v>
      </c>
      <c r="L165" s="63">
        <f t="shared" si="36"/>
        <v>440.00000000000006</v>
      </c>
      <c r="M165" s="119">
        <v>1216</v>
      </c>
      <c r="N165" s="51">
        <f t="shared" si="37"/>
        <v>2836</v>
      </c>
      <c r="O165" s="51"/>
      <c r="P165" s="51">
        <f t="shared" si="38"/>
        <v>2364</v>
      </c>
      <c r="Q165" s="51">
        <f t="shared" si="40"/>
        <v>2831.65</v>
      </c>
      <c r="R165" s="51">
        <f t="shared" si="41"/>
        <v>6116</v>
      </c>
      <c r="S165" s="51">
        <f t="shared" si="42"/>
        <v>37168.35</v>
      </c>
      <c r="T165" s="64" t="s">
        <v>41</v>
      </c>
    </row>
    <row r="166" spans="1:20" s="33" customFormat="1" x14ac:dyDescent="0.25">
      <c r="A166" s="77">
        <v>160</v>
      </c>
      <c r="B166" s="47" t="s">
        <v>952</v>
      </c>
      <c r="C166" s="47" t="s">
        <v>833</v>
      </c>
      <c r="D166" s="47" t="s">
        <v>1053</v>
      </c>
      <c r="E166" s="47" t="s">
        <v>909</v>
      </c>
      <c r="F166" s="48" t="s">
        <v>836</v>
      </c>
      <c r="G166" s="49">
        <v>25000</v>
      </c>
      <c r="H166" s="50">
        <v>0</v>
      </c>
      <c r="I166" s="51">
        <v>25</v>
      </c>
      <c r="J166" s="84">
        <v>717.5</v>
      </c>
      <c r="K166" s="87">
        <f t="shared" si="35"/>
        <v>1774.9999999999998</v>
      </c>
      <c r="L166" s="63">
        <f t="shared" si="36"/>
        <v>275</v>
      </c>
      <c r="M166" s="119">
        <v>760</v>
      </c>
      <c r="N166" s="51">
        <f t="shared" si="37"/>
        <v>1772.5000000000002</v>
      </c>
      <c r="O166" s="51"/>
      <c r="P166" s="51">
        <f t="shared" si="38"/>
        <v>1477.5</v>
      </c>
      <c r="Q166" s="51">
        <f t="shared" si="40"/>
        <v>1502.5</v>
      </c>
      <c r="R166" s="51">
        <f t="shared" si="41"/>
        <v>3822.5</v>
      </c>
      <c r="S166" s="51">
        <f t="shared" si="42"/>
        <v>23497.5</v>
      </c>
      <c r="T166" s="64" t="s">
        <v>41</v>
      </c>
    </row>
    <row r="167" spans="1:20" s="33" customFormat="1" x14ac:dyDescent="0.25">
      <c r="A167" s="77">
        <v>161</v>
      </c>
      <c r="B167" s="47" t="s">
        <v>971</v>
      </c>
      <c r="C167" s="47" t="s">
        <v>833</v>
      </c>
      <c r="D167" s="47" t="s">
        <v>1052</v>
      </c>
      <c r="E167" s="47" t="s">
        <v>970</v>
      </c>
      <c r="F167" s="48" t="s">
        <v>839</v>
      </c>
      <c r="G167" s="49">
        <v>45000</v>
      </c>
      <c r="H167" s="84">
        <v>1148.33</v>
      </c>
      <c r="I167" s="51">
        <v>25</v>
      </c>
      <c r="J167" s="84">
        <v>1291.5</v>
      </c>
      <c r="K167" s="87">
        <f t="shared" si="35"/>
        <v>3194.9999999999995</v>
      </c>
      <c r="L167" s="63">
        <f t="shared" si="36"/>
        <v>495.00000000000006</v>
      </c>
      <c r="M167" s="119">
        <v>1368</v>
      </c>
      <c r="N167" s="51">
        <f t="shared" si="37"/>
        <v>3190.5</v>
      </c>
      <c r="O167" s="51"/>
      <c r="P167" s="51">
        <f t="shared" si="38"/>
        <v>2659.5</v>
      </c>
      <c r="Q167" s="51">
        <f t="shared" si="40"/>
        <v>3832.83</v>
      </c>
      <c r="R167" s="51">
        <f t="shared" si="41"/>
        <v>6880.5</v>
      </c>
      <c r="S167" s="51">
        <f t="shared" si="42"/>
        <v>41167.17</v>
      </c>
      <c r="T167" s="64" t="s">
        <v>41</v>
      </c>
    </row>
    <row r="168" spans="1:20" s="33" customFormat="1" x14ac:dyDescent="0.25">
      <c r="A168" s="77">
        <v>162</v>
      </c>
      <c r="B168" s="47" t="s">
        <v>153</v>
      </c>
      <c r="C168" s="47" t="s">
        <v>833</v>
      </c>
      <c r="D168" s="47" t="s">
        <v>1052</v>
      </c>
      <c r="E168" s="47" t="s">
        <v>161</v>
      </c>
      <c r="F168" s="48" t="s">
        <v>840</v>
      </c>
      <c r="G168" s="49">
        <v>26250</v>
      </c>
      <c r="H168" s="50">
        <v>0</v>
      </c>
      <c r="I168" s="51">
        <v>25</v>
      </c>
      <c r="J168" s="84">
        <v>753.38</v>
      </c>
      <c r="K168" s="87">
        <f t="shared" si="35"/>
        <v>1863.7499999999998</v>
      </c>
      <c r="L168" s="63">
        <f t="shared" si="36"/>
        <v>288.75000000000006</v>
      </c>
      <c r="M168" s="119">
        <v>798</v>
      </c>
      <c r="N168" s="51">
        <f t="shared" si="37"/>
        <v>1861.1250000000002</v>
      </c>
      <c r="O168" s="51"/>
      <c r="P168" s="51">
        <f t="shared" si="38"/>
        <v>1551.38</v>
      </c>
      <c r="Q168" s="51">
        <f t="shared" si="40"/>
        <v>1576.38</v>
      </c>
      <c r="R168" s="51">
        <f t="shared" si="41"/>
        <v>4013.625</v>
      </c>
      <c r="S168" s="51">
        <f t="shared" ref="S168:S197" si="43">+G168-Q168</f>
        <v>24673.62</v>
      </c>
      <c r="T168" s="64" t="s">
        <v>41</v>
      </c>
    </row>
    <row r="169" spans="1:20" s="33" customFormat="1" x14ac:dyDescent="0.25">
      <c r="A169" s="77">
        <v>163</v>
      </c>
      <c r="B169" s="47" t="s">
        <v>157</v>
      </c>
      <c r="C169" s="47" t="s">
        <v>833</v>
      </c>
      <c r="D169" s="47" t="s">
        <v>1052</v>
      </c>
      <c r="E169" s="47" t="s">
        <v>972</v>
      </c>
      <c r="F169" s="48" t="s">
        <v>839</v>
      </c>
      <c r="G169" s="49">
        <v>55000</v>
      </c>
      <c r="H169" s="84">
        <v>2559.6799999999998</v>
      </c>
      <c r="I169" s="51">
        <v>25</v>
      </c>
      <c r="J169" s="84">
        <v>1578.5</v>
      </c>
      <c r="K169" s="87">
        <f t="shared" si="35"/>
        <v>3904.9999999999995</v>
      </c>
      <c r="L169" s="63">
        <f t="shared" si="36"/>
        <v>605.00000000000011</v>
      </c>
      <c r="M169" s="119">
        <v>1672</v>
      </c>
      <c r="N169" s="51">
        <f t="shared" si="37"/>
        <v>3899.5000000000005</v>
      </c>
      <c r="O169" s="51"/>
      <c r="P169" s="51">
        <f t="shared" si="38"/>
        <v>3250.5</v>
      </c>
      <c r="Q169" s="51">
        <f t="shared" si="40"/>
        <v>5835.18</v>
      </c>
      <c r="R169" s="51">
        <f t="shared" si="41"/>
        <v>8409.5</v>
      </c>
      <c r="S169" s="51">
        <f t="shared" si="43"/>
        <v>49164.82</v>
      </c>
      <c r="T169" s="64" t="s">
        <v>41</v>
      </c>
    </row>
    <row r="170" spans="1:20" s="33" customFormat="1" x14ac:dyDescent="0.25">
      <c r="A170" s="77">
        <v>164</v>
      </c>
      <c r="B170" s="47" t="s">
        <v>893</v>
      </c>
      <c r="C170" s="47" t="s">
        <v>833</v>
      </c>
      <c r="D170" s="47" t="s">
        <v>1052</v>
      </c>
      <c r="E170" s="47" t="s">
        <v>159</v>
      </c>
      <c r="F170" s="48" t="s">
        <v>839</v>
      </c>
      <c r="G170" s="49">
        <v>24000</v>
      </c>
      <c r="H170" s="50">
        <v>0</v>
      </c>
      <c r="I170" s="51">
        <v>25</v>
      </c>
      <c r="J170" s="84">
        <v>688.8</v>
      </c>
      <c r="K170" s="87">
        <f t="shared" si="35"/>
        <v>1703.9999999999998</v>
      </c>
      <c r="L170" s="63">
        <f t="shared" si="36"/>
        <v>264</v>
      </c>
      <c r="M170" s="119">
        <v>729.6</v>
      </c>
      <c r="N170" s="51">
        <f t="shared" si="37"/>
        <v>1701.6000000000001</v>
      </c>
      <c r="O170" s="51"/>
      <c r="P170" s="51">
        <f t="shared" si="38"/>
        <v>1418.4</v>
      </c>
      <c r="Q170" s="51">
        <f t="shared" si="40"/>
        <v>1443.4</v>
      </c>
      <c r="R170" s="51">
        <f t="shared" si="41"/>
        <v>3669.6</v>
      </c>
      <c r="S170" s="51">
        <f t="shared" si="43"/>
        <v>22556.6</v>
      </c>
      <c r="T170" s="64" t="s">
        <v>41</v>
      </c>
    </row>
    <row r="171" spans="1:20" s="33" customFormat="1" x14ac:dyDescent="0.25">
      <c r="A171" s="77">
        <v>165</v>
      </c>
      <c r="B171" s="47" t="s">
        <v>867</v>
      </c>
      <c r="C171" s="47" t="s">
        <v>833</v>
      </c>
      <c r="D171" s="47" t="s">
        <v>1052</v>
      </c>
      <c r="E171" s="47" t="s">
        <v>967</v>
      </c>
      <c r="F171" s="48" t="s">
        <v>836</v>
      </c>
      <c r="G171" s="49">
        <v>24000</v>
      </c>
      <c r="H171" s="50">
        <v>0</v>
      </c>
      <c r="I171" s="51">
        <v>25</v>
      </c>
      <c r="J171" s="84">
        <v>688.8</v>
      </c>
      <c r="K171" s="87">
        <f t="shared" si="35"/>
        <v>1703.9999999999998</v>
      </c>
      <c r="L171" s="63">
        <f t="shared" si="36"/>
        <v>264</v>
      </c>
      <c r="M171" s="119">
        <v>729.6</v>
      </c>
      <c r="N171" s="51">
        <f t="shared" si="37"/>
        <v>1701.6000000000001</v>
      </c>
      <c r="O171" s="51"/>
      <c r="P171" s="51">
        <f t="shared" si="38"/>
        <v>1418.4</v>
      </c>
      <c r="Q171" s="51">
        <f t="shared" si="40"/>
        <v>1443.4</v>
      </c>
      <c r="R171" s="51">
        <f t="shared" si="41"/>
        <v>3669.6</v>
      </c>
      <c r="S171" s="51">
        <f t="shared" si="43"/>
        <v>22556.6</v>
      </c>
      <c r="T171" s="64" t="s">
        <v>41</v>
      </c>
    </row>
    <row r="172" spans="1:20" s="33" customFormat="1" x14ac:dyDescent="0.25">
      <c r="A172" s="77">
        <v>166</v>
      </c>
      <c r="B172" s="47" t="s">
        <v>910</v>
      </c>
      <c r="C172" s="47" t="s">
        <v>833</v>
      </c>
      <c r="D172" s="47" t="s">
        <v>1052</v>
      </c>
      <c r="E172" s="47" t="s">
        <v>159</v>
      </c>
      <c r="F172" s="48" t="s">
        <v>836</v>
      </c>
      <c r="G172" s="49">
        <v>24000</v>
      </c>
      <c r="H172" s="50">
        <v>0</v>
      </c>
      <c r="I172" s="51">
        <v>25</v>
      </c>
      <c r="J172" s="84">
        <v>688.8</v>
      </c>
      <c r="K172" s="87">
        <f t="shared" si="35"/>
        <v>1703.9999999999998</v>
      </c>
      <c r="L172" s="63">
        <f t="shared" si="36"/>
        <v>264</v>
      </c>
      <c r="M172" s="119">
        <v>729.6</v>
      </c>
      <c r="N172" s="51">
        <f t="shared" si="37"/>
        <v>1701.6000000000001</v>
      </c>
      <c r="O172" s="51"/>
      <c r="P172" s="51">
        <f t="shared" si="38"/>
        <v>1418.4</v>
      </c>
      <c r="Q172" s="51">
        <f t="shared" si="40"/>
        <v>1443.4</v>
      </c>
      <c r="R172" s="51">
        <f t="shared" si="41"/>
        <v>3669.6</v>
      </c>
      <c r="S172" s="51">
        <f t="shared" si="43"/>
        <v>22556.6</v>
      </c>
      <c r="T172" s="64" t="s">
        <v>41</v>
      </c>
    </row>
    <row r="173" spans="1:20" s="33" customFormat="1" x14ac:dyDescent="0.25">
      <c r="A173" s="77">
        <v>167</v>
      </c>
      <c r="B173" s="47" t="s">
        <v>156</v>
      </c>
      <c r="C173" s="47" t="s">
        <v>833</v>
      </c>
      <c r="D173" s="47" t="s">
        <v>1052</v>
      </c>
      <c r="E173" s="47" t="s">
        <v>164</v>
      </c>
      <c r="F173" s="48" t="s">
        <v>840</v>
      </c>
      <c r="G173" s="49">
        <v>24000</v>
      </c>
      <c r="H173" s="50">
        <v>0</v>
      </c>
      <c r="I173" s="51">
        <v>25</v>
      </c>
      <c r="J173" s="84">
        <v>688.8</v>
      </c>
      <c r="K173" s="87">
        <f t="shared" si="35"/>
        <v>1703.9999999999998</v>
      </c>
      <c r="L173" s="63">
        <f t="shared" si="36"/>
        <v>264</v>
      </c>
      <c r="M173" s="119">
        <v>729.6</v>
      </c>
      <c r="N173" s="51">
        <f t="shared" si="37"/>
        <v>1701.6000000000001</v>
      </c>
      <c r="O173" s="51"/>
      <c r="P173" s="51">
        <f t="shared" si="38"/>
        <v>1418.4</v>
      </c>
      <c r="Q173" s="51">
        <f t="shared" si="40"/>
        <v>1443.4</v>
      </c>
      <c r="R173" s="51">
        <f t="shared" si="41"/>
        <v>3669.6</v>
      </c>
      <c r="S173" s="51">
        <f t="shared" si="43"/>
        <v>22556.6</v>
      </c>
      <c r="T173" s="64" t="s">
        <v>41</v>
      </c>
    </row>
    <row r="174" spans="1:20" s="33" customFormat="1" x14ac:dyDescent="0.25">
      <c r="A174" s="77">
        <v>168</v>
      </c>
      <c r="B174" s="47" t="s">
        <v>158</v>
      </c>
      <c r="C174" s="47" t="s">
        <v>833</v>
      </c>
      <c r="D174" s="47" t="s">
        <v>1052</v>
      </c>
      <c r="E174" s="47" t="s">
        <v>164</v>
      </c>
      <c r="F174" s="48" t="s">
        <v>836</v>
      </c>
      <c r="G174" s="49">
        <v>24000</v>
      </c>
      <c r="H174" s="50">
        <v>0</v>
      </c>
      <c r="I174" s="51">
        <v>25</v>
      </c>
      <c r="J174" s="84">
        <v>688.8</v>
      </c>
      <c r="K174" s="87">
        <f t="shared" si="35"/>
        <v>1703.9999999999998</v>
      </c>
      <c r="L174" s="63">
        <f t="shared" si="36"/>
        <v>264</v>
      </c>
      <c r="M174" s="119">
        <v>729.6</v>
      </c>
      <c r="N174" s="51">
        <f t="shared" si="37"/>
        <v>1701.6000000000001</v>
      </c>
      <c r="O174" s="51"/>
      <c r="P174" s="51">
        <f t="shared" si="38"/>
        <v>1418.4</v>
      </c>
      <c r="Q174" s="51">
        <f t="shared" si="40"/>
        <v>1443.4</v>
      </c>
      <c r="R174" s="51">
        <f t="shared" si="41"/>
        <v>3669.6</v>
      </c>
      <c r="S174" s="51">
        <f t="shared" si="43"/>
        <v>22556.6</v>
      </c>
      <c r="T174" s="64" t="s">
        <v>41</v>
      </c>
    </row>
    <row r="175" spans="1:20" s="33" customFormat="1" x14ac:dyDescent="0.25">
      <c r="A175" s="77">
        <v>169</v>
      </c>
      <c r="B175" s="47" t="s">
        <v>154</v>
      </c>
      <c r="C175" s="47" t="s">
        <v>833</v>
      </c>
      <c r="D175" s="47" t="s">
        <v>1052</v>
      </c>
      <c r="E175" s="47" t="s">
        <v>39</v>
      </c>
      <c r="F175" s="48" t="s">
        <v>836</v>
      </c>
      <c r="G175" s="49">
        <v>24000</v>
      </c>
      <c r="H175" s="50">
        <v>0</v>
      </c>
      <c r="I175" s="51">
        <v>25</v>
      </c>
      <c r="J175" s="84">
        <v>688.8</v>
      </c>
      <c r="K175" s="87">
        <f t="shared" si="35"/>
        <v>1703.9999999999998</v>
      </c>
      <c r="L175" s="63">
        <f t="shared" si="36"/>
        <v>264</v>
      </c>
      <c r="M175" s="119">
        <v>729.6</v>
      </c>
      <c r="N175" s="51">
        <f t="shared" si="37"/>
        <v>1701.6000000000001</v>
      </c>
      <c r="O175" s="51"/>
      <c r="P175" s="51">
        <f t="shared" si="38"/>
        <v>1418.4</v>
      </c>
      <c r="Q175" s="51">
        <f t="shared" si="40"/>
        <v>1443.4</v>
      </c>
      <c r="R175" s="51">
        <f t="shared" si="41"/>
        <v>3669.6</v>
      </c>
      <c r="S175" s="51">
        <f t="shared" si="43"/>
        <v>22556.6</v>
      </c>
      <c r="T175" s="64" t="s">
        <v>41</v>
      </c>
    </row>
    <row r="176" spans="1:20" s="33" customFormat="1" x14ac:dyDescent="0.25">
      <c r="A176" s="77">
        <v>170</v>
      </c>
      <c r="B176" s="47" t="s">
        <v>866</v>
      </c>
      <c r="C176" s="47" t="s">
        <v>832</v>
      </c>
      <c r="D176" s="47" t="s">
        <v>1052</v>
      </c>
      <c r="E176" s="47" t="s">
        <v>162</v>
      </c>
      <c r="F176" s="48" t="s">
        <v>836</v>
      </c>
      <c r="G176" s="49">
        <v>16000</v>
      </c>
      <c r="H176" s="50">
        <v>0</v>
      </c>
      <c r="I176" s="51">
        <v>25</v>
      </c>
      <c r="J176" s="84">
        <v>459.2</v>
      </c>
      <c r="K176" s="87">
        <f t="shared" si="35"/>
        <v>1136</v>
      </c>
      <c r="L176" s="63">
        <f t="shared" si="36"/>
        <v>176.00000000000003</v>
      </c>
      <c r="M176" s="119">
        <v>486.4</v>
      </c>
      <c r="N176" s="51">
        <f t="shared" si="37"/>
        <v>1134.4000000000001</v>
      </c>
      <c r="O176" s="51"/>
      <c r="P176" s="51">
        <f t="shared" si="38"/>
        <v>945.59999999999991</v>
      </c>
      <c r="Q176" s="51">
        <f t="shared" si="40"/>
        <v>970.59999999999991</v>
      </c>
      <c r="R176" s="51">
        <f t="shared" si="41"/>
        <v>2446.4</v>
      </c>
      <c r="S176" s="51">
        <f t="shared" si="43"/>
        <v>15029.4</v>
      </c>
      <c r="T176" s="64" t="s">
        <v>41</v>
      </c>
    </row>
    <row r="177" spans="1:20" s="33" customFormat="1" x14ac:dyDescent="0.25">
      <c r="A177" s="77">
        <v>171</v>
      </c>
      <c r="B177" s="47" t="s">
        <v>924</v>
      </c>
      <c r="C177" s="47" t="s">
        <v>832</v>
      </c>
      <c r="D177" s="47" t="s">
        <v>1052</v>
      </c>
      <c r="E177" s="47" t="s">
        <v>162</v>
      </c>
      <c r="F177" s="48" t="s">
        <v>836</v>
      </c>
      <c r="G177" s="49">
        <v>16000</v>
      </c>
      <c r="H177" s="50">
        <v>0</v>
      </c>
      <c r="I177" s="51">
        <v>25</v>
      </c>
      <c r="J177" s="84">
        <v>459.2</v>
      </c>
      <c r="K177" s="87">
        <f t="shared" si="35"/>
        <v>1136</v>
      </c>
      <c r="L177" s="63">
        <f t="shared" si="36"/>
        <v>176.00000000000003</v>
      </c>
      <c r="M177" s="119">
        <v>486.4</v>
      </c>
      <c r="N177" s="51">
        <f t="shared" si="37"/>
        <v>1134.4000000000001</v>
      </c>
      <c r="O177" s="51"/>
      <c r="P177" s="51">
        <f t="shared" si="38"/>
        <v>945.59999999999991</v>
      </c>
      <c r="Q177" s="51">
        <f t="shared" si="40"/>
        <v>970.59999999999991</v>
      </c>
      <c r="R177" s="51">
        <f t="shared" si="41"/>
        <v>2446.4</v>
      </c>
      <c r="S177" s="51">
        <f t="shared" si="43"/>
        <v>15029.4</v>
      </c>
      <c r="T177" s="64" t="s">
        <v>41</v>
      </c>
    </row>
    <row r="178" spans="1:20" s="33" customFormat="1" x14ac:dyDescent="0.25">
      <c r="A178" s="77">
        <v>172</v>
      </c>
      <c r="B178" s="47" t="s">
        <v>925</v>
      </c>
      <c r="C178" s="47" t="s">
        <v>832</v>
      </c>
      <c r="D178" s="47" t="s">
        <v>1052</v>
      </c>
      <c r="E178" s="47" t="s">
        <v>162</v>
      </c>
      <c r="F178" s="48" t="s">
        <v>836</v>
      </c>
      <c r="G178" s="49">
        <v>16000</v>
      </c>
      <c r="H178" s="50">
        <v>0</v>
      </c>
      <c r="I178" s="51">
        <v>25</v>
      </c>
      <c r="J178" s="84">
        <v>459.2</v>
      </c>
      <c r="K178" s="87">
        <f t="shared" si="35"/>
        <v>1136</v>
      </c>
      <c r="L178" s="63">
        <f t="shared" si="36"/>
        <v>176.00000000000003</v>
      </c>
      <c r="M178" s="119">
        <v>486.4</v>
      </c>
      <c r="N178" s="51">
        <f t="shared" si="37"/>
        <v>1134.4000000000001</v>
      </c>
      <c r="O178" s="51"/>
      <c r="P178" s="51">
        <f t="shared" si="38"/>
        <v>945.59999999999991</v>
      </c>
      <c r="Q178" s="51">
        <f t="shared" si="40"/>
        <v>970.59999999999991</v>
      </c>
      <c r="R178" s="51">
        <f t="shared" si="41"/>
        <v>2446.4</v>
      </c>
      <c r="S178" s="51">
        <f t="shared" si="43"/>
        <v>15029.4</v>
      </c>
      <c r="T178" s="64" t="s">
        <v>41</v>
      </c>
    </row>
    <row r="179" spans="1:20" s="33" customFormat="1" x14ac:dyDescent="0.25">
      <c r="A179" s="77">
        <v>173</v>
      </c>
      <c r="B179" s="47" t="s">
        <v>934</v>
      </c>
      <c r="C179" s="47" t="s">
        <v>832</v>
      </c>
      <c r="D179" s="47" t="s">
        <v>1052</v>
      </c>
      <c r="E179" s="47" t="s">
        <v>162</v>
      </c>
      <c r="F179" s="48" t="s">
        <v>836</v>
      </c>
      <c r="G179" s="49">
        <v>16000</v>
      </c>
      <c r="H179" s="50">
        <v>0</v>
      </c>
      <c r="I179" s="51">
        <v>25</v>
      </c>
      <c r="J179" s="84">
        <v>459.2</v>
      </c>
      <c r="K179" s="87">
        <f t="shared" si="35"/>
        <v>1136</v>
      </c>
      <c r="L179" s="63">
        <f t="shared" si="36"/>
        <v>176.00000000000003</v>
      </c>
      <c r="M179" s="119">
        <v>486.4</v>
      </c>
      <c r="N179" s="51">
        <f t="shared" si="37"/>
        <v>1134.4000000000001</v>
      </c>
      <c r="O179" s="51"/>
      <c r="P179" s="51">
        <f t="shared" si="38"/>
        <v>945.59999999999991</v>
      </c>
      <c r="Q179" s="51">
        <f t="shared" si="40"/>
        <v>970.59999999999991</v>
      </c>
      <c r="R179" s="51">
        <f t="shared" si="41"/>
        <v>2446.4</v>
      </c>
      <c r="S179" s="51">
        <f t="shared" si="43"/>
        <v>15029.4</v>
      </c>
      <c r="T179" s="64" t="s">
        <v>41</v>
      </c>
    </row>
    <row r="180" spans="1:20" s="33" customFormat="1" x14ac:dyDescent="0.25">
      <c r="A180" s="77">
        <v>174</v>
      </c>
      <c r="B180" s="47" t="s">
        <v>935</v>
      </c>
      <c r="C180" s="47" t="s">
        <v>833</v>
      </c>
      <c r="D180" s="47" t="s">
        <v>1052</v>
      </c>
      <c r="E180" s="47" t="s">
        <v>162</v>
      </c>
      <c r="F180" s="48" t="s">
        <v>836</v>
      </c>
      <c r="G180" s="49">
        <v>16000</v>
      </c>
      <c r="H180" s="50">
        <v>0</v>
      </c>
      <c r="I180" s="51">
        <v>25</v>
      </c>
      <c r="J180" s="84">
        <v>459.2</v>
      </c>
      <c r="K180" s="87">
        <f t="shared" ref="K180:K247" si="44">+G180*7.1%</f>
        <v>1136</v>
      </c>
      <c r="L180" s="63">
        <f t="shared" ref="L180:L247" si="45">+G180*1.1%</f>
        <v>176.00000000000003</v>
      </c>
      <c r="M180" s="119">
        <v>486.4</v>
      </c>
      <c r="N180" s="51">
        <f t="shared" ref="N180:N247" si="46">+G180*7.09%</f>
        <v>1134.4000000000001</v>
      </c>
      <c r="O180" s="51"/>
      <c r="P180" s="51">
        <f t="shared" si="38"/>
        <v>945.59999999999991</v>
      </c>
      <c r="Q180" s="51">
        <f t="shared" si="40"/>
        <v>970.59999999999991</v>
      </c>
      <c r="R180" s="51">
        <f t="shared" si="41"/>
        <v>2446.4</v>
      </c>
      <c r="S180" s="51">
        <f t="shared" si="43"/>
        <v>15029.4</v>
      </c>
      <c r="T180" s="64" t="s">
        <v>41</v>
      </c>
    </row>
    <row r="181" spans="1:20" s="33" customFormat="1" x14ac:dyDescent="0.25">
      <c r="A181" s="77">
        <v>175</v>
      </c>
      <c r="B181" s="47" t="s">
        <v>936</v>
      </c>
      <c r="C181" s="47" t="s">
        <v>832</v>
      </c>
      <c r="D181" s="47" t="s">
        <v>1052</v>
      </c>
      <c r="E181" s="47" t="s">
        <v>162</v>
      </c>
      <c r="F181" s="48" t="s">
        <v>836</v>
      </c>
      <c r="G181" s="49">
        <v>16000</v>
      </c>
      <c r="H181" s="50">
        <v>0</v>
      </c>
      <c r="I181" s="51">
        <v>25</v>
      </c>
      <c r="J181" s="84">
        <v>459.2</v>
      </c>
      <c r="K181" s="87">
        <f t="shared" si="44"/>
        <v>1136</v>
      </c>
      <c r="L181" s="63">
        <f t="shared" si="45"/>
        <v>176.00000000000003</v>
      </c>
      <c r="M181" s="119">
        <v>486.4</v>
      </c>
      <c r="N181" s="51">
        <f t="shared" si="46"/>
        <v>1134.4000000000001</v>
      </c>
      <c r="O181" s="51"/>
      <c r="P181" s="51">
        <f t="shared" si="38"/>
        <v>945.59999999999991</v>
      </c>
      <c r="Q181" s="51">
        <f t="shared" si="40"/>
        <v>970.59999999999991</v>
      </c>
      <c r="R181" s="51">
        <f t="shared" si="41"/>
        <v>2446.4</v>
      </c>
      <c r="S181" s="51">
        <f t="shared" si="43"/>
        <v>15029.4</v>
      </c>
      <c r="T181" s="64" t="s">
        <v>41</v>
      </c>
    </row>
    <row r="182" spans="1:20" s="33" customFormat="1" x14ac:dyDescent="0.25">
      <c r="A182" s="77">
        <v>176</v>
      </c>
      <c r="B182" s="47" t="s">
        <v>943</v>
      </c>
      <c r="C182" s="47" t="s">
        <v>832</v>
      </c>
      <c r="D182" s="47" t="s">
        <v>1052</v>
      </c>
      <c r="E182" s="47" t="s">
        <v>162</v>
      </c>
      <c r="F182" s="48" t="s">
        <v>836</v>
      </c>
      <c r="G182" s="49">
        <v>16000</v>
      </c>
      <c r="H182" s="50">
        <v>0</v>
      </c>
      <c r="I182" s="51">
        <v>25</v>
      </c>
      <c r="J182" s="84">
        <v>459.2</v>
      </c>
      <c r="K182" s="87">
        <f t="shared" si="44"/>
        <v>1136</v>
      </c>
      <c r="L182" s="63">
        <f t="shared" si="45"/>
        <v>176.00000000000003</v>
      </c>
      <c r="M182" s="119">
        <v>486.4</v>
      </c>
      <c r="N182" s="51">
        <f t="shared" si="46"/>
        <v>1134.4000000000001</v>
      </c>
      <c r="O182" s="51"/>
      <c r="P182" s="51">
        <f t="shared" si="38"/>
        <v>945.59999999999991</v>
      </c>
      <c r="Q182" s="51">
        <f t="shared" si="40"/>
        <v>970.59999999999991</v>
      </c>
      <c r="R182" s="51">
        <f t="shared" si="41"/>
        <v>2446.4</v>
      </c>
      <c r="S182" s="51">
        <f t="shared" si="43"/>
        <v>15029.4</v>
      </c>
      <c r="T182" s="64" t="s">
        <v>41</v>
      </c>
    </row>
    <row r="183" spans="1:20" s="33" customFormat="1" x14ac:dyDescent="0.25">
      <c r="A183" s="77">
        <v>177</v>
      </c>
      <c r="B183" s="47" t="s">
        <v>944</v>
      </c>
      <c r="C183" s="47" t="s">
        <v>832</v>
      </c>
      <c r="D183" s="47" t="s">
        <v>1052</v>
      </c>
      <c r="E183" s="47" t="s">
        <v>162</v>
      </c>
      <c r="F183" s="48" t="s">
        <v>836</v>
      </c>
      <c r="G183" s="49">
        <v>16000</v>
      </c>
      <c r="H183" s="50">
        <v>0</v>
      </c>
      <c r="I183" s="51">
        <v>25</v>
      </c>
      <c r="J183" s="84">
        <v>459.2</v>
      </c>
      <c r="K183" s="87">
        <f t="shared" si="44"/>
        <v>1136</v>
      </c>
      <c r="L183" s="63">
        <f t="shared" si="45"/>
        <v>176.00000000000003</v>
      </c>
      <c r="M183" s="119">
        <v>486.4</v>
      </c>
      <c r="N183" s="51">
        <f t="shared" si="46"/>
        <v>1134.4000000000001</v>
      </c>
      <c r="O183" s="51"/>
      <c r="P183" s="51">
        <f t="shared" si="38"/>
        <v>945.59999999999991</v>
      </c>
      <c r="Q183" s="51">
        <f t="shared" si="40"/>
        <v>970.59999999999991</v>
      </c>
      <c r="R183" s="51">
        <f t="shared" si="41"/>
        <v>2446.4</v>
      </c>
      <c r="S183" s="51">
        <f t="shared" si="43"/>
        <v>15029.4</v>
      </c>
      <c r="T183" s="64" t="s">
        <v>41</v>
      </c>
    </row>
    <row r="184" spans="1:20" s="33" customFormat="1" x14ac:dyDescent="0.25">
      <c r="A184" s="77">
        <v>178</v>
      </c>
      <c r="B184" s="47" t="s">
        <v>946</v>
      </c>
      <c r="C184" s="47" t="s">
        <v>832</v>
      </c>
      <c r="D184" s="47" t="s">
        <v>1052</v>
      </c>
      <c r="E184" s="47" t="s">
        <v>162</v>
      </c>
      <c r="F184" s="48" t="s">
        <v>836</v>
      </c>
      <c r="G184" s="49">
        <v>16000</v>
      </c>
      <c r="H184" s="50">
        <v>0</v>
      </c>
      <c r="I184" s="51">
        <v>25</v>
      </c>
      <c r="J184" s="84">
        <v>459.2</v>
      </c>
      <c r="K184" s="87">
        <f t="shared" si="44"/>
        <v>1136</v>
      </c>
      <c r="L184" s="63">
        <f t="shared" si="45"/>
        <v>176.00000000000003</v>
      </c>
      <c r="M184" s="119">
        <v>486.4</v>
      </c>
      <c r="N184" s="51">
        <f t="shared" si="46"/>
        <v>1134.4000000000001</v>
      </c>
      <c r="O184" s="51"/>
      <c r="P184" s="51">
        <f t="shared" ref="P184:P247" si="47">+J184+M184</f>
        <v>945.59999999999991</v>
      </c>
      <c r="Q184" s="51">
        <f t="shared" si="40"/>
        <v>970.59999999999991</v>
      </c>
      <c r="R184" s="51">
        <f t="shared" si="41"/>
        <v>2446.4</v>
      </c>
      <c r="S184" s="51">
        <f t="shared" si="43"/>
        <v>15029.4</v>
      </c>
      <c r="T184" s="64" t="s">
        <v>41</v>
      </c>
    </row>
    <row r="185" spans="1:20" s="46" customFormat="1" x14ac:dyDescent="0.25">
      <c r="A185" s="77">
        <v>179</v>
      </c>
      <c r="B185" s="47" t="s">
        <v>999</v>
      </c>
      <c r="C185" s="47" t="s">
        <v>832</v>
      </c>
      <c r="D185" s="47" t="s">
        <v>1052</v>
      </c>
      <c r="E185" s="47" t="s">
        <v>162</v>
      </c>
      <c r="F185" s="48" t="s">
        <v>836</v>
      </c>
      <c r="G185" s="49">
        <v>16000</v>
      </c>
      <c r="H185" s="50">
        <v>0</v>
      </c>
      <c r="I185" s="51">
        <v>25</v>
      </c>
      <c r="J185" s="84">
        <v>459.2</v>
      </c>
      <c r="K185" s="87">
        <f t="shared" si="44"/>
        <v>1136</v>
      </c>
      <c r="L185" s="63">
        <f t="shared" si="45"/>
        <v>176.00000000000003</v>
      </c>
      <c r="M185" s="119">
        <v>486.4</v>
      </c>
      <c r="N185" s="51">
        <f t="shared" si="46"/>
        <v>1134.4000000000001</v>
      </c>
      <c r="O185" s="51"/>
      <c r="P185" s="51">
        <f t="shared" si="47"/>
        <v>945.59999999999991</v>
      </c>
      <c r="Q185" s="51">
        <f t="shared" si="40"/>
        <v>970.59999999999991</v>
      </c>
      <c r="R185" s="51">
        <f t="shared" si="41"/>
        <v>2446.4</v>
      </c>
      <c r="S185" s="51">
        <f t="shared" si="43"/>
        <v>15029.4</v>
      </c>
      <c r="T185" s="64" t="s">
        <v>41</v>
      </c>
    </row>
    <row r="186" spans="1:20" s="46" customFormat="1" x14ac:dyDescent="0.25">
      <c r="A186" s="77">
        <v>180</v>
      </c>
      <c r="B186" s="47" t="s">
        <v>1002</v>
      </c>
      <c r="C186" s="47" t="s">
        <v>832</v>
      </c>
      <c r="D186" s="47" t="s">
        <v>1052</v>
      </c>
      <c r="E186" s="47" t="s">
        <v>162</v>
      </c>
      <c r="F186" s="48" t="s">
        <v>836</v>
      </c>
      <c r="G186" s="49">
        <v>16000</v>
      </c>
      <c r="H186" s="50">
        <v>0</v>
      </c>
      <c r="I186" s="51">
        <v>25</v>
      </c>
      <c r="J186" s="84">
        <v>459.2</v>
      </c>
      <c r="K186" s="87">
        <f t="shared" si="44"/>
        <v>1136</v>
      </c>
      <c r="L186" s="63">
        <f t="shared" si="45"/>
        <v>176.00000000000003</v>
      </c>
      <c r="M186" s="119">
        <v>486.4</v>
      </c>
      <c r="N186" s="51">
        <f t="shared" si="46"/>
        <v>1134.4000000000001</v>
      </c>
      <c r="O186" s="51"/>
      <c r="P186" s="51">
        <f t="shared" si="47"/>
        <v>945.59999999999991</v>
      </c>
      <c r="Q186" s="51">
        <f t="shared" si="40"/>
        <v>970.59999999999991</v>
      </c>
      <c r="R186" s="51">
        <f t="shared" si="41"/>
        <v>2446.4</v>
      </c>
      <c r="S186" s="51">
        <f t="shared" si="43"/>
        <v>15029.4</v>
      </c>
      <c r="T186" s="64" t="s">
        <v>41</v>
      </c>
    </row>
    <row r="187" spans="1:20" s="46" customFormat="1" x14ac:dyDescent="0.25">
      <c r="A187" s="77">
        <v>181</v>
      </c>
      <c r="B187" s="47" t="s">
        <v>1108</v>
      </c>
      <c r="C187" s="47" t="s">
        <v>832</v>
      </c>
      <c r="D187" s="47" t="s">
        <v>1052</v>
      </c>
      <c r="E187" s="47" t="s">
        <v>162</v>
      </c>
      <c r="F187" s="48" t="s">
        <v>836</v>
      </c>
      <c r="G187" s="49">
        <v>20000</v>
      </c>
      <c r="H187" s="50">
        <v>0</v>
      </c>
      <c r="I187" s="51">
        <v>25</v>
      </c>
      <c r="J187" s="84">
        <v>574</v>
      </c>
      <c r="K187" s="87">
        <f t="shared" si="44"/>
        <v>1419.9999999999998</v>
      </c>
      <c r="L187" s="63">
        <f t="shared" si="45"/>
        <v>220.00000000000003</v>
      </c>
      <c r="M187" s="119">
        <v>608</v>
      </c>
      <c r="N187" s="51">
        <f t="shared" si="46"/>
        <v>1418</v>
      </c>
      <c r="O187" s="51"/>
      <c r="P187" s="51">
        <f t="shared" si="47"/>
        <v>1182</v>
      </c>
      <c r="Q187" s="51">
        <f t="shared" si="40"/>
        <v>1207</v>
      </c>
      <c r="R187" s="51">
        <f t="shared" si="41"/>
        <v>3058</v>
      </c>
      <c r="S187" s="51">
        <f t="shared" si="43"/>
        <v>18793</v>
      </c>
      <c r="T187" s="64" t="s">
        <v>41</v>
      </c>
    </row>
    <row r="188" spans="1:20" s="33" customFormat="1" x14ac:dyDescent="0.25">
      <c r="A188" s="77">
        <v>182</v>
      </c>
      <c r="B188" s="47" t="s">
        <v>166</v>
      </c>
      <c r="C188" s="47" t="s">
        <v>832</v>
      </c>
      <c r="D188" s="47" t="s">
        <v>1050</v>
      </c>
      <c r="E188" s="47" t="s">
        <v>170</v>
      </c>
      <c r="F188" s="48" t="s">
        <v>840</v>
      </c>
      <c r="G188" s="49">
        <v>65000</v>
      </c>
      <c r="H188" s="49">
        <v>4427.58</v>
      </c>
      <c r="I188" s="51">
        <v>25</v>
      </c>
      <c r="J188" s="84">
        <v>1865.5</v>
      </c>
      <c r="K188" s="87">
        <f t="shared" si="44"/>
        <v>4615</v>
      </c>
      <c r="L188" s="63">
        <f t="shared" si="45"/>
        <v>715.00000000000011</v>
      </c>
      <c r="M188" s="119">
        <v>1976</v>
      </c>
      <c r="N188" s="51">
        <f t="shared" si="46"/>
        <v>4608.5</v>
      </c>
      <c r="O188" s="51"/>
      <c r="P188" s="51">
        <f t="shared" si="47"/>
        <v>3841.5</v>
      </c>
      <c r="Q188" s="51">
        <f t="shared" si="40"/>
        <v>8294.08</v>
      </c>
      <c r="R188" s="51">
        <f t="shared" si="41"/>
        <v>9938.5</v>
      </c>
      <c r="S188" s="51">
        <f t="shared" si="43"/>
        <v>56705.919999999998</v>
      </c>
      <c r="T188" s="64" t="s">
        <v>41</v>
      </c>
    </row>
    <row r="189" spans="1:20" s="33" customFormat="1" x14ac:dyDescent="0.25">
      <c r="A189" s="77">
        <v>183</v>
      </c>
      <c r="B189" s="47" t="s">
        <v>167</v>
      </c>
      <c r="C189" s="47" t="s">
        <v>833</v>
      </c>
      <c r="D189" s="47" t="s">
        <v>1050</v>
      </c>
      <c r="E189" s="47" t="s">
        <v>171</v>
      </c>
      <c r="F189" s="48" t="s">
        <v>839</v>
      </c>
      <c r="G189" s="49">
        <v>35000</v>
      </c>
      <c r="H189" s="50">
        <v>0</v>
      </c>
      <c r="I189" s="51">
        <v>25</v>
      </c>
      <c r="J189" s="84">
        <v>1004.5</v>
      </c>
      <c r="K189" s="87">
        <f t="shared" si="44"/>
        <v>2485</v>
      </c>
      <c r="L189" s="63">
        <f t="shared" si="45"/>
        <v>385.00000000000006</v>
      </c>
      <c r="M189" s="119">
        <v>1064</v>
      </c>
      <c r="N189" s="51">
        <f t="shared" si="46"/>
        <v>2481.5</v>
      </c>
      <c r="O189" s="51"/>
      <c r="P189" s="51">
        <f t="shared" si="47"/>
        <v>2068.5</v>
      </c>
      <c r="Q189" s="51">
        <f t="shared" si="40"/>
        <v>2093.5</v>
      </c>
      <c r="R189" s="51">
        <f t="shared" si="41"/>
        <v>5351.5</v>
      </c>
      <c r="S189" s="51">
        <f t="shared" si="43"/>
        <v>32906.5</v>
      </c>
      <c r="T189" s="64" t="s">
        <v>41</v>
      </c>
    </row>
    <row r="190" spans="1:20" s="33" customFormat="1" x14ac:dyDescent="0.25">
      <c r="A190" s="77">
        <v>184</v>
      </c>
      <c r="B190" s="47" t="s">
        <v>168</v>
      </c>
      <c r="C190" s="47" t="s">
        <v>832</v>
      </c>
      <c r="D190" s="47" t="s">
        <v>1050</v>
      </c>
      <c r="E190" s="47" t="s">
        <v>132</v>
      </c>
      <c r="F190" s="48" t="s">
        <v>839</v>
      </c>
      <c r="G190" s="49">
        <v>35000</v>
      </c>
      <c r="H190" s="50">
        <v>0</v>
      </c>
      <c r="I190" s="51">
        <v>25</v>
      </c>
      <c r="J190" s="84">
        <v>1004.5</v>
      </c>
      <c r="K190" s="87">
        <f t="shared" si="44"/>
        <v>2485</v>
      </c>
      <c r="L190" s="63">
        <f t="shared" si="45"/>
        <v>385.00000000000006</v>
      </c>
      <c r="M190" s="119">
        <v>1064</v>
      </c>
      <c r="N190" s="51">
        <f t="shared" si="46"/>
        <v>2481.5</v>
      </c>
      <c r="O190" s="51"/>
      <c r="P190" s="51">
        <f t="shared" si="47"/>
        <v>2068.5</v>
      </c>
      <c r="Q190" s="51">
        <f t="shared" si="40"/>
        <v>2093.5</v>
      </c>
      <c r="R190" s="51">
        <f t="shared" si="41"/>
        <v>5351.5</v>
      </c>
      <c r="S190" s="51">
        <f t="shared" si="43"/>
        <v>32906.5</v>
      </c>
      <c r="T190" s="64" t="s">
        <v>41</v>
      </c>
    </row>
    <row r="191" spans="1:20" s="33" customFormat="1" x14ac:dyDescent="0.25">
      <c r="A191" s="77">
        <v>185</v>
      </c>
      <c r="B191" s="47" t="s">
        <v>823</v>
      </c>
      <c r="C191" s="47" t="s">
        <v>833</v>
      </c>
      <c r="D191" s="47" t="s">
        <v>1051</v>
      </c>
      <c r="E191" s="47" t="s">
        <v>824</v>
      </c>
      <c r="F191" s="48" t="s">
        <v>839</v>
      </c>
      <c r="G191" s="49">
        <v>42000</v>
      </c>
      <c r="H191" s="50">
        <v>724.92</v>
      </c>
      <c r="I191" s="51">
        <v>25</v>
      </c>
      <c r="J191" s="84">
        <v>1205.4000000000001</v>
      </c>
      <c r="K191" s="87">
        <f t="shared" si="44"/>
        <v>2981.9999999999995</v>
      </c>
      <c r="L191" s="63">
        <f t="shared" si="45"/>
        <v>462.00000000000006</v>
      </c>
      <c r="M191" s="63">
        <v>1276.8</v>
      </c>
      <c r="N191" s="51">
        <f t="shared" si="46"/>
        <v>2977.8</v>
      </c>
      <c r="O191" s="51"/>
      <c r="P191" s="51">
        <f t="shared" si="47"/>
        <v>2482.1999999999998</v>
      </c>
      <c r="Q191" s="51">
        <f t="shared" si="40"/>
        <v>3232.12</v>
      </c>
      <c r="R191" s="51">
        <f t="shared" si="41"/>
        <v>6421.7999999999993</v>
      </c>
      <c r="S191" s="51">
        <f t="shared" si="43"/>
        <v>38767.879999999997</v>
      </c>
      <c r="T191" s="64" t="s">
        <v>41</v>
      </c>
    </row>
    <row r="192" spans="1:20" s="33" customFormat="1" x14ac:dyDescent="0.25">
      <c r="A192" s="77">
        <v>186</v>
      </c>
      <c r="B192" s="47" t="s">
        <v>1098</v>
      </c>
      <c r="C192" s="47" t="s">
        <v>833</v>
      </c>
      <c r="D192" s="47" t="s">
        <v>1051</v>
      </c>
      <c r="E192" s="47" t="s">
        <v>972</v>
      </c>
      <c r="F192" s="48" t="s">
        <v>836</v>
      </c>
      <c r="G192" s="49">
        <v>60000</v>
      </c>
      <c r="H192" s="84">
        <v>3143.58</v>
      </c>
      <c r="I192" s="51">
        <v>25</v>
      </c>
      <c r="J192" s="84">
        <v>1722</v>
      </c>
      <c r="K192" s="87">
        <f t="shared" si="44"/>
        <v>4260</v>
      </c>
      <c r="L192" s="63">
        <f t="shared" si="45"/>
        <v>660.00000000000011</v>
      </c>
      <c r="M192" s="63">
        <v>1824</v>
      </c>
      <c r="N192" s="51">
        <f t="shared" si="46"/>
        <v>4254</v>
      </c>
      <c r="O192" s="51"/>
      <c r="P192" s="51">
        <f t="shared" si="47"/>
        <v>3546</v>
      </c>
      <c r="Q192" s="51">
        <f t="shared" si="40"/>
        <v>6714.58</v>
      </c>
      <c r="R192" s="51">
        <f t="shared" si="41"/>
        <v>9174</v>
      </c>
      <c r="S192" s="51">
        <f t="shared" si="43"/>
        <v>53285.42</v>
      </c>
      <c r="T192" s="64" t="s">
        <v>41</v>
      </c>
    </row>
    <row r="193" spans="1:21" s="33" customFormat="1" x14ac:dyDescent="0.25">
      <c r="A193" s="77">
        <v>187</v>
      </c>
      <c r="B193" s="47" t="s">
        <v>1025</v>
      </c>
      <c r="C193" s="47" t="s">
        <v>833</v>
      </c>
      <c r="D193" s="47" t="s">
        <v>1051</v>
      </c>
      <c r="E193" s="47" t="s">
        <v>164</v>
      </c>
      <c r="F193" s="48" t="s">
        <v>839</v>
      </c>
      <c r="G193" s="49">
        <v>24000</v>
      </c>
      <c r="H193" s="50">
        <v>0</v>
      </c>
      <c r="I193" s="51">
        <v>25</v>
      </c>
      <c r="J193" s="84">
        <v>688.8</v>
      </c>
      <c r="K193" s="87">
        <f t="shared" si="44"/>
        <v>1703.9999999999998</v>
      </c>
      <c r="L193" s="63">
        <f t="shared" si="45"/>
        <v>264</v>
      </c>
      <c r="M193" s="63">
        <v>729.6</v>
      </c>
      <c r="N193" s="51">
        <f t="shared" si="46"/>
        <v>1701.6000000000001</v>
      </c>
      <c r="O193" s="51"/>
      <c r="P193" s="51">
        <f t="shared" si="47"/>
        <v>1418.4</v>
      </c>
      <c r="Q193" s="51">
        <f t="shared" si="40"/>
        <v>1443.4</v>
      </c>
      <c r="R193" s="51">
        <f t="shared" si="41"/>
        <v>3669.6</v>
      </c>
      <c r="S193" s="51">
        <f t="shared" si="43"/>
        <v>22556.6</v>
      </c>
      <c r="T193" s="64" t="s">
        <v>41</v>
      </c>
    </row>
    <row r="194" spans="1:21" s="33" customFormat="1" x14ac:dyDescent="0.25">
      <c r="A194" s="77">
        <v>188</v>
      </c>
      <c r="B194" s="47" t="s">
        <v>173</v>
      </c>
      <c r="C194" s="47" t="s">
        <v>833</v>
      </c>
      <c r="D194" s="47" t="s">
        <v>1051</v>
      </c>
      <c r="E194" s="47" t="s">
        <v>165</v>
      </c>
      <c r="F194" s="48" t="s">
        <v>836</v>
      </c>
      <c r="G194" s="49">
        <v>28350</v>
      </c>
      <c r="H194" s="50">
        <v>0</v>
      </c>
      <c r="I194" s="51">
        <v>25</v>
      </c>
      <c r="J194" s="84">
        <v>813.65</v>
      </c>
      <c r="K194" s="87">
        <f t="shared" si="44"/>
        <v>2012.85</v>
      </c>
      <c r="L194" s="63">
        <f t="shared" si="45"/>
        <v>311.85000000000002</v>
      </c>
      <c r="M194" s="119">
        <v>861.84</v>
      </c>
      <c r="N194" s="51">
        <f t="shared" si="46"/>
        <v>2010.0150000000001</v>
      </c>
      <c r="O194" s="51"/>
      <c r="P194" s="51">
        <f t="shared" si="47"/>
        <v>1675.49</v>
      </c>
      <c r="Q194" s="51">
        <f t="shared" si="40"/>
        <v>1700.49</v>
      </c>
      <c r="R194" s="51">
        <f t="shared" si="41"/>
        <v>4334.7150000000001</v>
      </c>
      <c r="S194" s="51">
        <f t="shared" si="43"/>
        <v>26649.51</v>
      </c>
      <c r="T194" s="64" t="s">
        <v>41</v>
      </c>
    </row>
    <row r="195" spans="1:21" s="33" customFormat="1" x14ac:dyDescent="0.25">
      <c r="A195" s="77">
        <v>189</v>
      </c>
      <c r="B195" s="47" t="s">
        <v>172</v>
      </c>
      <c r="C195" s="47" t="s">
        <v>833</v>
      </c>
      <c r="D195" s="47" t="s">
        <v>1051</v>
      </c>
      <c r="E195" s="47" t="s">
        <v>174</v>
      </c>
      <c r="F195" s="48" t="s">
        <v>840</v>
      </c>
      <c r="G195" s="49">
        <v>16000</v>
      </c>
      <c r="H195" s="50">
        <v>0</v>
      </c>
      <c r="I195" s="51">
        <v>25</v>
      </c>
      <c r="J195" s="84">
        <v>459.2</v>
      </c>
      <c r="K195" s="87">
        <f t="shared" si="44"/>
        <v>1136</v>
      </c>
      <c r="L195" s="63">
        <f t="shared" si="45"/>
        <v>176.00000000000003</v>
      </c>
      <c r="M195" s="119">
        <v>486.4</v>
      </c>
      <c r="N195" s="51">
        <f t="shared" si="46"/>
        <v>1134.4000000000001</v>
      </c>
      <c r="O195" s="51"/>
      <c r="P195" s="51">
        <f t="shared" si="47"/>
        <v>945.59999999999991</v>
      </c>
      <c r="Q195" s="51">
        <f t="shared" si="40"/>
        <v>970.59999999999991</v>
      </c>
      <c r="R195" s="51">
        <f t="shared" si="41"/>
        <v>2446.4</v>
      </c>
      <c r="S195" s="51">
        <f t="shared" si="43"/>
        <v>15029.4</v>
      </c>
      <c r="T195" s="64" t="s">
        <v>41</v>
      </c>
    </row>
    <row r="196" spans="1:21" s="44" customFormat="1" x14ac:dyDescent="0.25">
      <c r="A196" s="77">
        <v>190</v>
      </c>
      <c r="B196" s="47" t="s">
        <v>1113</v>
      </c>
      <c r="C196" s="47" t="s">
        <v>833</v>
      </c>
      <c r="D196" s="47" t="s">
        <v>183</v>
      </c>
      <c r="E196" s="47" t="s">
        <v>970</v>
      </c>
      <c r="F196" s="48" t="s">
        <v>836</v>
      </c>
      <c r="G196" s="49">
        <v>30000</v>
      </c>
      <c r="H196" s="50">
        <v>0</v>
      </c>
      <c r="I196" s="51">
        <v>25</v>
      </c>
      <c r="J196" s="84">
        <v>861</v>
      </c>
      <c r="K196" s="87">
        <f t="shared" si="44"/>
        <v>2130</v>
      </c>
      <c r="L196" s="63">
        <f t="shared" si="45"/>
        <v>330.00000000000006</v>
      </c>
      <c r="M196" s="119">
        <v>912</v>
      </c>
      <c r="N196" s="51">
        <f t="shared" si="46"/>
        <v>2127</v>
      </c>
      <c r="O196" s="51"/>
      <c r="P196" s="51">
        <f t="shared" si="47"/>
        <v>1773</v>
      </c>
      <c r="Q196" s="51">
        <f t="shared" si="40"/>
        <v>1798</v>
      </c>
      <c r="R196" s="51">
        <f t="shared" si="41"/>
        <v>4587</v>
      </c>
      <c r="S196" s="51">
        <f t="shared" si="43"/>
        <v>28202</v>
      </c>
      <c r="T196" s="64" t="s">
        <v>41</v>
      </c>
    </row>
    <row r="197" spans="1:21" s="35" customFormat="1" ht="16.5" x14ac:dyDescent="0.25">
      <c r="A197" s="77">
        <v>191</v>
      </c>
      <c r="B197" s="53" t="s">
        <v>817</v>
      </c>
      <c r="C197" s="53" t="s">
        <v>832</v>
      </c>
      <c r="D197" s="47" t="s">
        <v>183</v>
      </c>
      <c r="E197" s="53" t="s">
        <v>64</v>
      </c>
      <c r="F197" s="54" t="s">
        <v>839</v>
      </c>
      <c r="G197" s="55">
        <v>30000</v>
      </c>
      <c r="H197" s="50">
        <v>0</v>
      </c>
      <c r="I197" s="51">
        <v>25</v>
      </c>
      <c r="J197" s="123">
        <v>861</v>
      </c>
      <c r="K197" s="87">
        <f t="shared" si="44"/>
        <v>2130</v>
      </c>
      <c r="L197" s="63">
        <f t="shared" si="45"/>
        <v>330.00000000000006</v>
      </c>
      <c r="M197" s="119">
        <v>912</v>
      </c>
      <c r="N197" s="51">
        <f t="shared" si="46"/>
        <v>2127</v>
      </c>
      <c r="O197" s="56"/>
      <c r="P197" s="51">
        <f t="shared" si="47"/>
        <v>1773</v>
      </c>
      <c r="Q197" s="51">
        <f t="shared" si="40"/>
        <v>1798</v>
      </c>
      <c r="R197" s="51">
        <f t="shared" si="41"/>
        <v>4587</v>
      </c>
      <c r="S197" s="51">
        <f t="shared" si="43"/>
        <v>28202</v>
      </c>
      <c r="T197" s="64" t="s">
        <v>41</v>
      </c>
      <c r="U197" s="34"/>
    </row>
    <row r="198" spans="1:21" s="33" customFormat="1" x14ac:dyDescent="0.25">
      <c r="A198" s="77">
        <v>192</v>
      </c>
      <c r="B198" s="47" t="s">
        <v>184</v>
      </c>
      <c r="C198" s="47" t="s">
        <v>833</v>
      </c>
      <c r="D198" s="47" t="s">
        <v>183</v>
      </c>
      <c r="E198" s="47" t="s">
        <v>191</v>
      </c>
      <c r="F198" s="48" t="s">
        <v>836</v>
      </c>
      <c r="G198" s="49">
        <v>24000</v>
      </c>
      <c r="H198" s="50">
        <v>0</v>
      </c>
      <c r="I198" s="51">
        <v>25</v>
      </c>
      <c r="J198" s="84">
        <v>688.8</v>
      </c>
      <c r="K198" s="87">
        <f t="shared" si="44"/>
        <v>1703.9999999999998</v>
      </c>
      <c r="L198" s="63">
        <f t="shared" si="45"/>
        <v>264</v>
      </c>
      <c r="M198" s="119">
        <v>729.6</v>
      </c>
      <c r="N198" s="51">
        <f t="shared" si="46"/>
        <v>1701.6000000000001</v>
      </c>
      <c r="O198" s="51"/>
      <c r="P198" s="51">
        <f t="shared" si="47"/>
        <v>1418.4</v>
      </c>
      <c r="Q198" s="51">
        <f t="shared" ref="Q198:Q257" si="48">+H198+I198+J198+M198+O198</f>
        <v>1443.4</v>
      </c>
      <c r="R198" s="51">
        <f t="shared" ref="R198:R257" si="49">+K198+L198+N198</f>
        <v>3669.6</v>
      </c>
      <c r="S198" s="51">
        <f t="shared" ref="S198:S227" si="50">+G198-Q198</f>
        <v>22556.6</v>
      </c>
      <c r="T198" s="64" t="s">
        <v>41</v>
      </c>
    </row>
    <row r="199" spans="1:21" s="33" customFormat="1" x14ac:dyDescent="0.25">
      <c r="A199" s="77">
        <v>193</v>
      </c>
      <c r="B199" s="47" t="s">
        <v>814</v>
      </c>
      <c r="C199" s="47" t="s">
        <v>833</v>
      </c>
      <c r="D199" s="47" t="s">
        <v>183</v>
      </c>
      <c r="E199" s="47" t="s">
        <v>93</v>
      </c>
      <c r="F199" s="48" t="s">
        <v>836</v>
      </c>
      <c r="G199" s="49">
        <v>25000</v>
      </c>
      <c r="H199" s="50">
        <v>0</v>
      </c>
      <c r="I199" s="51">
        <v>25</v>
      </c>
      <c r="J199" s="84">
        <v>717.5</v>
      </c>
      <c r="K199" s="87">
        <f t="shared" si="44"/>
        <v>1774.9999999999998</v>
      </c>
      <c r="L199" s="63">
        <f t="shared" si="45"/>
        <v>275</v>
      </c>
      <c r="M199" s="119">
        <v>760</v>
      </c>
      <c r="N199" s="51">
        <f t="shared" si="46"/>
        <v>1772.5000000000002</v>
      </c>
      <c r="O199" s="51"/>
      <c r="P199" s="51">
        <f t="shared" si="47"/>
        <v>1477.5</v>
      </c>
      <c r="Q199" s="51">
        <f t="shared" si="48"/>
        <v>1502.5</v>
      </c>
      <c r="R199" s="51">
        <f t="shared" si="49"/>
        <v>3822.5</v>
      </c>
      <c r="S199" s="51">
        <f t="shared" si="50"/>
        <v>23497.5</v>
      </c>
      <c r="T199" s="64" t="s">
        <v>41</v>
      </c>
    </row>
    <row r="200" spans="1:21" s="33" customFormat="1" x14ac:dyDescent="0.25">
      <c r="A200" s="77">
        <v>194</v>
      </c>
      <c r="B200" s="47" t="s">
        <v>188</v>
      </c>
      <c r="C200" s="47" t="s">
        <v>833</v>
      </c>
      <c r="D200" s="47" t="s">
        <v>183</v>
      </c>
      <c r="E200" s="47" t="s">
        <v>39</v>
      </c>
      <c r="F200" s="48" t="s">
        <v>836</v>
      </c>
      <c r="G200" s="49">
        <v>24000</v>
      </c>
      <c r="H200" s="50">
        <v>0</v>
      </c>
      <c r="I200" s="51">
        <v>25</v>
      </c>
      <c r="J200" s="84">
        <v>688.8</v>
      </c>
      <c r="K200" s="87">
        <f t="shared" si="44"/>
        <v>1703.9999999999998</v>
      </c>
      <c r="L200" s="63">
        <f t="shared" si="45"/>
        <v>264</v>
      </c>
      <c r="M200" s="119">
        <v>729.6</v>
      </c>
      <c r="N200" s="51">
        <f t="shared" si="46"/>
        <v>1701.6000000000001</v>
      </c>
      <c r="O200" s="51"/>
      <c r="P200" s="51">
        <f t="shared" si="47"/>
        <v>1418.4</v>
      </c>
      <c r="Q200" s="51">
        <f t="shared" si="48"/>
        <v>1443.4</v>
      </c>
      <c r="R200" s="51">
        <f t="shared" si="49"/>
        <v>3669.6</v>
      </c>
      <c r="S200" s="51">
        <f t="shared" si="50"/>
        <v>22556.6</v>
      </c>
      <c r="T200" s="64" t="s">
        <v>41</v>
      </c>
    </row>
    <row r="201" spans="1:21" s="33" customFormat="1" x14ac:dyDescent="0.25">
      <c r="A201" s="77">
        <v>195</v>
      </c>
      <c r="B201" s="47" t="s">
        <v>84</v>
      </c>
      <c r="C201" s="47" t="s">
        <v>833</v>
      </c>
      <c r="D201" s="47" t="s">
        <v>183</v>
      </c>
      <c r="E201" s="47" t="s">
        <v>96</v>
      </c>
      <c r="F201" s="48" t="s">
        <v>836</v>
      </c>
      <c r="G201" s="49">
        <v>25200</v>
      </c>
      <c r="H201" s="50">
        <v>0</v>
      </c>
      <c r="I201" s="51">
        <v>25</v>
      </c>
      <c r="J201" s="84">
        <v>723.24</v>
      </c>
      <c r="K201" s="87">
        <f t="shared" si="44"/>
        <v>1789.1999999999998</v>
      </c>
      <c r="L201" s="63">
        <f t="shared" si="45"/>
        <v>277.20000000000005</v>
      </c>
      <c r="M201" s="119">
        <v>766.08</v>
      </c>
      <c r="N201" s="51">
        <f t="shared" si="46"/>
        <v>1786.68</v>
      </c>
      <c r="O201" s="51"/>
      <c r="P201" s="51">
        <f t="shared" si="47"/>
        <v>1489.3200000000002</v>
      </c>
      <c r="Q201" s="51">
        <f t="shared" si="48"/>
        <v>1514.3200000000002</v>
      </c>
      <c r="R201" s="51">
        <f t="shared" si="49"/>
        <v>3853.08</v>
      </c>
      <c r="S201" s="51">
        <f t="shared" si="50"/>
        <v>23685.68</v>
      </c>
      <c r="T201" s="64" t="s">
        <v>41</v>
      </c>
    </row>
    <row r="202" spans="1:21" s="33" customFormat="1" x14ac:dyDescent="0.25">
      <c r="A202" s="77">
        <v>196</v>
      </c>
      <c r="B202" s="47" t="s">
        <v>33</v>
      </c>
      <c r="C202" s="47" t="s">
        <v>833</v>
      </c>
      <c r="D202" s="47" t="s">
        <v>183</v>
      </c>
      <c r="E202" s="47" t="s">
        <v>39</v>
      </c>
      <c r="F202" s="48" t="s">
        <v>840</v>
      </c>
      <c r="G202" s="49">
        <v>24000</v>
      </c>
      <c r="H202" s="50">
        <v>0</v>
      </c>
      <c r="I202" s="51">
        <v>25</v>
      </c>
      <c r="J202" s="84">
        <v>688.8</v>
      </c>
      <c r="K202" s="87">
        <f t="shared" si="44"/>
        <v>1703.9999999999998</v>
      </c>
      <c r="L202" s="63">
        <f t="shared" si="45"/>
        <v>264</v>
      </c>
      <c r="M202" s="119">
        <v>729.6</v>
      </c>
      <c r="N202" s="51">
        <f t="shared" si="46"/>
        <v>1701.6000000000001</v>
      </c>
      <c r="O202" s="51"/>
      <c r="P202" s="51">
        <f t="shared" si="47"/>
        <v>1418.4</v>
      </c>
      <c r="Q202" s="51">
        <f t="shared" si="48"/>
        <v>1443.4</v>
      </c>
      <c r="R202" s="51">
        <f t="shared" si="49"/>
        <v>3669.6</v>
      </c>
      <c r="S202" s="51">
        <f t="shared" si="50"/>
        <v>22556.6</v>
      </c>
      <c r="T202" s="64" t="s">
        <v>41</v>
      </c>
    </row>
    <row r="203" spans="1:21" s="33" customFormat="1" x14ac:dyDescent="0.25">
      <c r="A203" s="77">
        <v>197</v>
      </c>
      <c r="B203" s="47" t="s">
        <v>815</v>
      </c>
      <c r="C203" s="47" t="s">
        <v>833</v>
      </c>
      <c r="D203" s="47" t="s">
        <v>183</v>
      </c>
      <c r="E203" s="47" t="s">
        <v>39</v>
      </c>
      <c r="F203" s="48" t="s">
        <v>836</v>
      </c>
      <c r="G203" s="49">
        <v>24000</v>
      </c>
      <c r="H203" s="50">
        <v>0</v>
      </c>
      <c r="I203" s="51">
        <v>25</v>
      </c>
      <c r="J203" s="84">
        <v>688.8</v>
      </c>
      <c r="K203" s="87">
        <f t="shared" si="44"/>
        <v>1703.9999999999998</v>
      </c>
      <c r="L203" s="63">
        <f t="shared" si="45"/>
        <v>264</v>
      </c>
      <c r="M203" s="63">
        <v>729.6</v>
      </c>
      <c r="N203" s="51">
        <f t="shared" si="46"/>
        <v>1701.6000000000001</v>
      </c>
      <c r="O203" s="51"/>
      <c r="P203" s="51">
        <f t="shared" si="47"/>
        <v>1418.4</v>
      </c>
      <c r="Q203" s="51">
        <f t="shared" si="48"/>
        <v>1443.4</v>
      </c>
      <c r="R203" s="51">
        <f t="shared" si="49"/>
        <v>3669.6</v>
      </c>
      <c r="S203" s="51">
        <f t="shared" si="50"/>
        <v>22556.6</v>
      </c>
      <c r="T203" s="64" t="s">
        <v>41</v>
      </c>
    </row>
    <row r="204" spans="1:21" s="33" customFormat="1" x14ac:dyDescent="0.25">
      <c r="A204" s="77">
        <v>198</v>
      </c>
      <c r="B204" s="47" t="s">
        <v>816</v>
      </c>
      <c r="C204" s="47" t="s">
        <v>833</v>
      </c>
      <c r="D204" s="47" t="s">
        <v>183</v>
      </c>
      <c r="E204" s="47" t="s">
        <v>39</v>
      </c>
      <c r="F204" s="48" t="s">
        <v>836</v>
      </c>
      <c r="G204" s="49">
        <v>24000</v>
      </c>
      <c r="H204" s="50">
        <v>0</v>
      </c>
      <c r="I204" s="51">
        <v>25</v>
      </c>
      <c r="J204" s="84">
        <v>688.8</v>
      </c>
      <c r="K204" s="87">
        <f t="shared" si="44"/>
        <v>1703.9999999999998</v>
      </c>
      <c r="L204" s="63">
        <f t="shared" si="45"/>
        <v>264</v>
      </c>
      <c r="M204" s="63">
        <v>729.6</v>
      </c>
      <c r="N204" s="51">
        <f t="shared" si="46"/>
        <v>1701.6000000000001</v>
      </c>
      <c r="O204" s="51"/>
      <c r="P204" s="51">
        <f t="shared" si="47"/>
        <v>1418.4</v>
      </c>
      <c r="Q204" s="51">
        <f t="shared" si="48"/>
        <v>1443.4</v>
      </c>
      <c r="R204" s="51">
        <f t="shared" si="49"/>
        <v>3669.6</v>
      </c>
      <c r="S204" s="51">
        <f t="shared" si="50"/>
        <v>22556.6</v>
      </c>
      <c r="T204" s="64" t="s">
        <v>41</v>
      </c>
    </row>
    <row r="205" spans="1:21" s="33" customFormat="1" x14ac:dyDescent="0.25">
      <c r="A205" s="77">
        <v>199</v>
      </c>
      <c r="B205" s="47" t="s">
        <v>825</v>
      </c>
      <c r="C205" s="47" t="s">
        <v>833</v>
      </c>
      <c r="D205" s="47" t="s">
        <v>183</v>
      </c>
      <c r="E205" s="47" t="s">
        <v>39</v>
      </c>
      <c r="F205" s="48" t="s">
        <v>836</v>
      </c>
      <c r="G205" s="49">
        <v>24000</v>
      </c>
      <c r="H205" s="50">
        <v>0</v>
      </c>
      <c r="I205" s="51">
        <v>25</v>
      </c>
      <c r="J205" s="84">
        <v>688.8</v>
      </c>
      <c r="K205" s="87">
        <f t="shared" si="44"/>
        <v>1703.9999999999998</v>
      </c>
      <c r="L205" s="63">
        <f t="shared" si="45"/>
        <v>264</v>
      </c>
      <c r="M205" s="63">
        <v>729.6</v>
      </c>
      <c r="N205" s="51">
        <f t="shared" si="46"/>
        <v>1701.6000000000001</v>
      </c>
      <c r="O205" s="51"/>
      <c r="P205" s="51">
        <f t="shared" si="47"/>
        <v>1418.4</v>
      </c>
      <c r="Q205" s="51">
        <f t="shared" si="48"/>
        <v>1443.4</v>
      </c>
      <c r="R205" s="51">
        <f t="shared" si="49"/>
        <v>3669.6</v>
      </c>
      <c r="S205" s="51">
        <f t="shared" si="50"/>
        <v>22556.6</v>
      </c>
      <c r="T205" s="64" t="s">
        <v>41</v>
      </c>
    </row>
    <row r="206" spans="1:21" s="33" customFormat="1" x14ac:dyDescent="0.25">
      <c r="A206" s="77">
        <v>200</v>
      </c>
      <c r="B206" s="47" t="s">
        <v>1004</v>
      </c>
      <c r="C206" s="47" t="s">
        <v>833</v>
      </c>
      <c r="D206" s="47" t="s">
        <v>183</v>
      </c>
      <c r="E206" s="47" t="s">
        <v>39</v>
      </c>
      <c r="F206" s="48" t="s">
        <v>836</v>
      </c>
      <c r="G206" s="49">
        <v>25000</v>
      </c>
      <c r="H206" s="50">
        <v>0</v>
      </c>
      <c r="I206" s="51">
        <v>25</v>
      </c>
      <c r="J206" s="84">
        <v>717.5</v>
      </c>
      <c r="K206" s="87">
        <f t="shared" si="44"/>
        <v>1774.9999999999998</v>
      </c>
      <c r="L206" s="63">
        <f t="shared" si="45"/>
        <v>275</v>
      </c>
      <c r="M206" s="63">
        <v>760</v>
      </c>
      <c r="N206" s="51">
        <f t="shared" si="46"/>
        <v>1772.5000000000002</v>
      </c>
      <c r="O206" s="51"/>
      <c r="P206" s="51">
        <f t="shared" si="47"/>
        <v>1477.5</v>
      </c>
      <c r="Q206" s="51">
        <f t="shared" si="48"/>
        <v>1502.5</v>
      </c>
      <c r="R206" s="51">
        <f t="shared" si="49"/>
        <v>3822.5</v>
      </c>
      <c r="S206" s="51">
        <f t="shared" si="50"/>
        <v>23497.5</v>
      </c>
      <c r="T206" s="64" t="s">
        <v>41</v>
      </c>
    </row>
    <row r="207" spans="1:21" s="33" customFormat="1" x14ac:dyDescent="0.25">
      <c r="A207" s="77">
        <v>201</v>
      </c>
      <c r="B207" s="47" t="s">
        <v>186</v>
      </c>
      <c r="C207" s="47" t="s">
        <v>833</v>
      </c>
      <c r="D207" s="47" t="s">
        <v>183</v>
      </c>
      <c r="E207" s="47" t="s">
        <v>96</v>
      </c>
      <c r="F207" s="48" t="s">
        <v>836</v>
      </c>
      <c r="G207" s="49">
        <v>24000</v>
      </c>
      <c r="H207" s="50">
        <v>0</v>
      </c>
      <c r="I207" s="51">
        <v>25</v>
      </c>
      <c r="J207" s="84">
        <v>688.8</v>
      </c>
      <c r="K207" s="87">
        <f t="shared" si="44"/>
        <v>1703.9999999999998</v>
      </c>
      <c r="L207" s="63">
        <f t="shared" si="45"/>
        <v>264</v>
      </c>
      <c r="M207" s="119">
        <v>729.6</v>
      </c>
      <c r="N207" s="51">
        <f t="shared" si="46"/>
        <v>1701.6000000000001</v>
      </c>
      <c r="O207" s="51"/>
      <c r="P207" s="51">
        <f t="shared" si="47"/>
        <v>1418.4</v>
      </c>
      <c r="Q207" s="51">
        <f t="shared" si="48"/>
        <v>1443.4</v>
      </c>
      <c r="R207" s="51">
        <f t="shared" si="49"/>
        <v>3669.6</v>
      </c>
      <c r="S207" s="51">
        <f t="shared" si="50"/>
        <v>22556.6</v>
      </c>
      <c r="T207" s="64" t="s">
        <v>41</v>
      </c>
    </row>
    <row r="208" spans="1:21" s="33" customFormat="1" x14ac:dyDescent="0.25">
      <c r="A208" s="77">
        <v>202</v>
      </c>
      <c r="B208" s="47" t="s">
        <v>187</v>
      </c>
      <c r="C208" s="47" t="s">
        <v>833</v>
      </c>
      <c r="D208" s="47" t="s">
        <v>183</v>
      </c>
      <c r="E208" s="47" t="s">
        <v>96</v>
      </c>
      <c r="F208" s="48" t="s">
        <v>836</v>
      </c>
      <c r="G208" s="49">
        <v>24000</v>
      </c>
      <c r="H208" s="50">
        <v>0</v>
      </c>
      <c r="I208" s="51">
        <v>25</v>
      </c>
      <c r="J208" s="84">
        <v>688.8</v>
      </c>
      <c r="K208" s="87">
        <f t="shared" si="44"/>
        <v>1703.9999999999998</v>
      </c>
      <c r="L208" s="63">
        <f t="shared" si="45"/>
        <v>264</v>
      </c>
      <c r="M208" s="119">
        <v>729.6</v>
      </c>
      <c r="N208" s="51">
        <f t="shared" si="46"/>
        <v>1701.6000000000001</v>
      </c>
      <c r="O208" s="51"/>
      <c r="P208" s="51">
        <f t="shared" si="47"/>
        <v>1418.4</v>
      </c>
      <c r="Q208" s="51">
        <f t="shared" si="48"/>
        <v>1443.4</v>
      </c>
      <c r="R208" s="51">
        <f t="shared" si="49"/>
        <v>3669.6</v>
      </c>
      <c r="S208" s="51">
        <f t="shared" si="50"/>
        <v>22556.6</v>
      </c>
      <c r="T208" s="64" t="s">
        <v>41</v>
      </c>
    </row>
    <row r="209" spans="1:20" s="33" customFormat="1" x14ac:dyDescent="0.25">
      <c r="A209" s="77">
        <v>203</v>
      </c>
      <c r="B209" s="47" t="s">
        <v>945</v>
      </c>
      <c r="C209" s="47" t="s">
        <v>833</v>
      </c>
      <c r="D209" s="47" t="s">
        <v>183</v>
      </c>
      <c r="E209" s="47" t="s">
        <v>96</v>
      </c>
      <c r="F209" s="48" t="s">
        <v>836</v>
      </c>
      <c r="G209" s="49">
        <v>24000</v>
      </c>
      <c r="H209" s="50">
        <v>0</v>
      </c>
      <c r="I209" s="51">
        <v>25</v>
      </c>
      <c r="J209" s="84">
        <v>688.8</v>
      </c>
      <c r="K209" s="87">
        <f t="shared" si="44"/>
        <v>1703.9999999999998</v>
      </c>
      <c r="L209" s="63">
        <f t="shared" si="45"/>
        <v>264</v>
      </c>
      <c r="M209" s="119">
        <v>729.6</v>
      </c>
      <c r="N209" s="51">
        <f t="shared" si="46"/>
        <v>1701.6000000000001</v>
      </c>
      <c r="O209" s="51"/>
      <c r="P209" s="51">
        <f t="shared" si="47"/>
        <v>1418.4</v>
      </c>
      <c r="Q209" s="51">
        <f t="shared" si="48"/>
        <v>1443.4</v>
      </c>
      <c r="R209" s="51">
        <f t="shared" si="49"/>
        <v>3669.6</v>
      </c>
      <c r="S209" s="51">
        <f t="shared" si="50"/>
        <v>22556.6</v>
      </c>
      <c r="T209" s="64" t="s">
        <v>41</v>
      </c>
    </row>
    <row r="210" spans="1:20" s="33" customFormat="1" x14ac:dyDescent="0.25">
      <c r="A210" s="77">
        <v>204</v>
      </c>
      <c r="B210" s="47" t="s">
        <v>963</v>
      </c>
      <c r="C210" s="47" t="s">
        <v>833</v>
      </c>
      <c r="D210" s="47" t="s">
        <v>183</v>
      </c>
      <c r="E210" s="47" t="s">
        <v>96</v>
      </c>
      <c r="F210" s="48" t="s">
        <v>836</v>
      </c>
      <c r="G210" s="49">
        <v>24000</v>
      </c>
      <c r="H210" s="50">
        <v>0</v>
      </c>
      <c r="I210" s="51">
        <v>25</v>
      </c>
      <c r="J210" s="84">
        <v>688.8</v>
      </c>
      <c r="K210" s="87">
        <f t="shared" si="44"/>
        <v>1703.9999999999998</v>
      </c>
      <c r="L210" s="63">
        <f t="shared" si="45"/>
        <v>264</v>
      </c>
      <c r="M210" s="119">
        <v>729.6</v>
      </c>
      <c r="N210" s="51">
        <f t="shared" si="46"/>
        <v>1701.6000000000001</v>
      </c>
      <c r="O210" s="51"/>
      <c r="P210" s="51">
        <f t="shared" si="47"/>
        <v>1418.4</v>
      </c>
      <c r="Q210" s="51">
        <f t="shared" si="48"/>
        <v>1443.4</v>
      </c>
      <c r="R210" s="51">
        <f t="shared" si="49"/>
        <v>3669.6</v>
      </c>
      <c r="S210" s="51">
        <f t="shared" si="50"/>
        <v>22556.6</v>
      </c>
      <c r="T210" s="64" t="s">
        <v>41</v>
      </c>
    </row>
    <row r="211" spans="1:20" s="33" customFormat="1" x14ac:dyDescent="0.25">
      <c r="A211" s="77">
        <v>205</v>
      </c>
      <c r="B211" s="47" t="s">
        <v>960</v>
      </c>
      <c r="C211" s="47" t="s">
        <v>833</v>
      </c>
      <c r="D211" s="47" t="s">
        <v>183</v>
      </c>
      <c r="E211" s="47" t="s">
        <v>96</v>
      </c>
      <c r="F211" s="48" t="s">
        <v>836</v>
      </c>
      <c r="G211" s="49">
        <v>24000</v>
      </c>
      <c r="H211" s="50">
        <v>0</v>
      </c>
      <c r="I211" s="51">
        <v>25</v>
      </c>
      <c r="J211" s="84">
        <v>688.8</v>
      </c>
      <c r="K211" s="87">
        <f t="shared" si="44"/>
        <v>1703.9999999999998</v>
      </c>
      <c r="L211" s="63">
        <f t="shared" si="45"/>
        <v>264</v>
      </c>
      <c r="M211" s="119">
        <v>729.6</v>
      </c>
      <c r="N211" s="51">
        <f t="shared" si="46"/>
        <v>1701.6000000000001</v>
      </c>
      <c r="O211" s="51"/>
      <c r="P211" s="51">
        <f t="shared" si="47"/>
        <v>1418.4</v>
      </c>
      <c r="Q211" s="51">
        <f t="shared" si="48"/>
        <v>1443.4</v>
      </c>
      <c r="R211" s="51">
        <f t="shared" si="49"/>
        <v>3669.6</v>
      </c>
      <c r="S211" s="51">
        <f t="shared" si="50"/>
        <v>22556.6</v>
      </c>
      <c r="T211" s="64" t="s">
        <v>41</v>
      </c>
    </row>
    <row r="212" spans="1:20" s="33" customFormat="1" x14ac:dyDescent="0.25">
      <c r="A212" s="77">
        <v>206</v>
      </c>
      <c r="B212" s="47" t="s">
        <v>984</v>
      </c>
      <c r="C212" s="47" t="s">
        <v>833</v>
      </c>
      <c r="D212" s="47" t="s">
        <v>183</v>
      </c>
      <c r="E212" s="47" t="s">
        <v>96</v>
      </c>
      <c r="F212" s="48" t="s">
        <v>836</v>
      </c>
      <c r="G212" s="49">
        <v>24000</v>
      </c>
      <c r="H212" s="50">
        <v>0</v>
      </c>
      <c r="I212" s="51">
        <v>25</v>
      </c>
      <c r="J212" s="84">
        <v>688.8</v>
      </c>
      <c r="K212" s="87">
        <f t="shared" si="44"/>
        <v>1703.9999999999998</v>
      </c>
      <c r="L212" s="63">
        <f t="shared" si="45"/>
        <v>264</v>
      </c>
      <c r="M212" s="119">
        <v>729.6</v>
      </c>
      <c r="N212" s="51">
        <f t="shared" si="46"/>
        <v>1701.6000000000001</v>
      </c>
      <c r="O212" s="51"/>
      <c r="P212" s="51">
        <f t="shared" si="47"/>
        <v>1418.4</v>
      </c>
      <c r="Q212" s="51">
        <f t="shared" si="48"/>
        <v>1443.4</v>
      </c>
      <c r="R212" s="51">
        <f t="shared" si="49"/>
        <v>3669.6</v>
      </c>
      <c r="S212" s="51">
        <f t="shared" si="50"/>
        <v>22556.6</v>
      </c>
      <c r="T212" s="64" t="s">
        <v>41</v>
      </c>
    </row>
    <row r="213" spans="1:20" s="46" customFormat="1" x14ac:dyDescent="0.25">
      <c r="A213" s="77">
        <v>207</v>
      </c>
      <c r="B213" s="47" t="s">
        <v>994</v>
      </c>
      <c r="C213" s="47" t="s">
        <v>833</v>
      </c>
      <c r="D213" s="47" t="s">
        <v>183</v>
      </c>
      <c r="E213" s="47" t="s">
        <v>96</v>
      </c>
      <c r="F213" s="48" t="s">
        <v>836</v>
      </c>
      <c r="G213" s="49">
        <v>24000</v>
      </c>
      <c r="H213" s="50">
        <v>0</v>
      </c>
      <c r="I213" s="51">
        <v>25</v>
      </c>
      <c r="J213" s="84">
        <v>688.8</v>
      </c>
      <c r="K213" s="87">
        <f t="shared" si="44"/>
        <v>1703.9999999999998</v>
      </c>
      <c r="L213" s="63">
        <f t="shared" si="45"/>
        <v>264</v>
      </c>
      <c r="M213" s="119">
        <v>729.6</v>
      </c>
      <c r="N213" s="51">
        <f t="shared" si="46"/>
        <v>1701.6000000000001</v>
      </c>
      <c r="O213" s="51"/>
      <c r="P213" s="51">
        <f t="shared" si="47"/>
        <v>1418.4</v>
      </c>
      <c r="Q213" s="51">
        <f t="shared" si="48"/>
        <v>1443.4</v>
      </c>
      <c r="R213" s="51">
        <f t="shared" si="49"/>
        <v>3669.6</v>
      </c>
      <c r="S213" s="51">
        <f t="shared" si="50"/>
        <v>22556.6</v>
      </c>
      <c r="T213" s="64" t="s">
        <v>41</v>
      </c>
    </row>
    <row r="214" spans="1:20" s="46" customFormat="1" x14ac:dyDescent="0.25">
      <c r="A214" s="77">
        <v>208</v>
      </c>
      <c r="B214" s="47" t="s">
        <v>995</v>
      </c>
      <c r="C214" s="47" t="s">
        <v>833</v>
      </c>
      <c r="D214" s="47" t="s">
        <v>183</v>
      </c>
      <c r="E214" s="47" t="s">
        <v>96</v>
      </c>
      <c r="F214" s="48" t="s">
        <v>836</v>
      </c>
      <c r="G214" s="49">
        <v>24000</v>
      </c>
      <c r="H214" s="50">
        <v>0</v>
      </c>
      <c r="I214" s="51">
        <v>25</v>
      </c>
      <c r="J214" s="84">
        <v>688.8</v>
      </c>
      <c r="K214" s="87">
        <f t="shared" si="44"/>
        <v>1703.9999999999998</v>
      </c>
      <c r="L214" s="63">
        <f t="shared" si="45"/>
        <v>264</v>
      </c>
      <c r="M214" s="119">
        <v>729.6</v>
      </c>
      <c r="N214" s="51">
        <f t="shared" si="46"/>
        <v>1701.6000000000001</v>
      </c>
      <c r="O214" s="51"/>
      <c r="P214" s="51">
        <f t="shared" si="47"/>
        <v>1418.4</v>
      </c>
      <c r="Q214" s="51">
        <f t="shared" si="48"/>
        <v>1443.4</v>
      </c>
      <c r="R214" s="51">
        <f t="shared" si="49"/>
        <v>3669.6</v>
      </c>
      <c r="S214" s="51">
        <f t="shared" si="50"/>
        <v>22556.6</v>
      </c>
      <c r="T214" s="64" t="s">
        <v>41</v>
      </c>
    </row>
    <row r="215" spans="1:20" s="46" customFormat="1" x14ac:dyDescent="0.25">
      <c r="A215" s="77">
        <v>209</v>
      </c>
      <c r="B215" s="47" t="s">
        <v>997</v>
      </c>
      <c r="C215" s="47" t="s">
        <v>833</v>
      </c>
      <c r="D215" s="47" t="s">
        <v>183</v>
      </c>
      <c r="E215" s="47" t="s">
        <v>96</v>
      </c>
      <c r="F215" s="48" t="s">
        <v>836</v>
      </c>
      <c r="G215" s="49">
        <v>24000</v>
      </c>
      <c r="H215" s="50">
        <v>0</v>
      </c>
      <c r="I215" s="51">
        <v>25</v>
      </c>
      <c r="J215" s="84">
        <v>688.8</v>
      </c>
      <c r="K215" s="87">
        <f t="shared" si="44"/>
        <v>1703.9999999999998</v>
      </c>
      <c r="L215" s="63">
        <f t="shared" si="45"/>
        <v>264</v>
      </c>
      <c r="M215" s="119">
        <v>729.6</v>
      </c>
      <c r="N215" s="51">
        <f t="shared" si="46"/>
        <v>1701.6000000000001</v>
      </c>
      <c r="O215" s="51"/>
      <c r="P215" s="51">
        <f t="shared" si="47"/>
        <v>1418.4</v>
      </c>
      <c r="Q215" s="51">
        <f t="shared" si="48"/>
        <v>1443.4</v>
      </c>
      <c r="R215" s="51">
        <f t="shared" si="49"/>
        <v>3669.6</v>
      </c>
      <c r="S215" s="51">
        <f t="shared" si="50"/>
        <v>22556.6</v>
      </c>
      <c r="T215" s="64" t="s">
        <v>41</v>
      </c>
    </row>
    <row r="216" spans="1:20" s="46" customFormat="1" x14ac:dyDescent="0.25">
      <c r="A216" s="77">
        <v>210</v>
      </c>
      <c r="B216" s="47" t="s">
        <v>998</v>
      </c>
      <c r="C216" s="47" t="s">
        <v>833</v>
      </c>
      <c r="D216" s="47" t="s">
        <v>183</v>
      </c>
      <c r="E216" s="47" t="s">
        <v>96</v>
      </c>
      <c r="F216" s="48" t="s">
        <v>836</v>
      </c>
      <c r="G216" s="49">
        <v>24000</v>
      </c>
      <c r="H216" s="50">
        <v>0</v>
      </c>
      <c r="I216" s="51">
        <v>25</v>
      </c>
      <c r="J216" s="84">
        <v>688.8</v>
      </c>
      <c r="K216" s="87">
        <f t="shared" si="44"/>
        <v>1703.9999999999998</v>
      </c>
      <c r="L216" s="63">
        <f t="shared" si="45"/>
        <v>264</v>
      </c>
      <c r="M216" s="119">
        <v>729.6</v>
      </c>
      <c r="N216" s="51">
        <f t="shared" si="46"/>
        <v>1701.6000000000001</v>
      </c>
      <c r="O216" s="51"/>
      <c r="P216" s="51">
        <f t="shared" si="47"/>
        <v>1418.4</v>
      </c>
      <c r="Q216" s="51">
        <f t="shared" si="48"/>
        <v>1443.4</v>
      </c>
      <c r="R216" s="51">
        <f t="shared" si="49"/>
        <v>3669.6</v>
      </c>
      <c r="S216" s="51">
        <f t="shared" si="50"/>
        <v>22556.6</v>
      </c>
      <c r="T216" s="64" t="s">
        <v>41</v>
      </c>
    </row>
    <row r="217" spans="1:20" s="46" customFormat="1" x14ac:dyDescent="0.25">
      <c r="A217" s="77">
        <v>211</v>
      </c>
      <c r="B217" s="47" t="s">
        <v>1009</v>
      </c>
      <c r="C217" s="47" t="s">
        <v>833</v>
      </c>
      <c r="D217" s="47" t="s">
        <v>183</v>
      </c>
      <c r="E217" s="47" t="s">
        <v>96</v>
      </c>
      <c r="F217" s="48" t="s">
        <v>836</v>
      </c>
      <c r="G217" s="49">
        <v>23100</v>
      </c>
      <c r="H217" s="50">
        <v>0</v>
      </c>
      <c r="I217" s="51">
        <v>25</v>
      </c>
      <c r="J217" s="84">
        <v>662.97</v>
      </c>
      <c r="K217" s="87">
        <f t="shared" si="44"/>
        <v>1640.1</v>
      </c>
      <c r="L217" s="63">
        <f t="shared" si="45"/>
        <v>254.10000000000002</v>
      </c>
      <c r="M217" s="119">
        <v>702.24</v>
      </c>
      <c r="N217" s="51">
        <f t="shared" si="46"/>
        <v>1637.7900000000002</v>
      </c>
      <c r="O217" s="51"/>
      <c r="P217" s="51">
        <f t="shared" si="47"/>
        <v>1365.21</v>
      </c>
      <c r="Q217" s="51">
        <f t="shared" si="48"/>
        <v>1390.21</v>
      </c>
      <c r="R217" s="51">
        <f t="shared" si="49"/>
        <v>3531.99</v>
      </c>
      <c r="S217" s="51">
        <f t="shared" si="50"/>
        <v>21709.79</v>
      </c>
      <c r="T217" s="64" t="s">
        <v>41</v>
      </c>
    </row>
    <row r="218" spans="1:20" s="46" customFormat="1" x14ac:dyDescent="0.25">
      <c r="A218" s="77">
        <v>212</v>
      </c>
      <c r="B218" s="47" t="s">
        <v>1010</v>
      </c>
      <c r="C218" s="47" t="s">
        <v>833</v>
      </c>
      <c r="D218" s="47" t="s">
        <v>183</v>
      </c>
      <c r="E218" s="47" t="s">
        <v>96</v>
      </c>
      <c r="F218" s="48" t="s">
        <v>836</v>
      </c>
      <c r="G218" s="49">
        <v>23100</v>
      </c>
      <c r="H218" s="50">
        <v>0</v>
      </c>
      <c r="I218" s="51">
        <v>25</v>
      </c>
      <c r="J218" s="84">
        <v>662.97</v>
      </c>
      <c r="K218" s="87">
        <f t="shared" si="44"/>
        <v>1640.1</v>
      </c>
      <c r="L218" s="63">
        <f t="shared" si="45"/>
        <v>254.10000000000002</v>
      </c>
      <c r="M218" s="119">
        <v>702.24</v>
      </c>
      <c r="N218" s="51">
        <f t="shared" si="46"/>
        <v>1637.7900000000002</v>
      </c>
      <c r="O218" s="51"/>
      <c r="P218" s="51">
        <f t="shared" si="47"/>
        <v>1365.21</v>
      </c>
      <c r="Q218" s="51">
        <f t="shared" si="48"/>
        <v>1390.21</v>
      </c>
      <c r="R218" s="51">
        <f t="shared" si="49"/>
        <v>3531.99</v>
      </c>
      <c r="S218" s="51">
        <f t="shared" si="50"/>
        <v>21709.79</v>
      </c>
      <c r="T218" s="64" t="s">
        <v>41</v>
      </c>
    </row>
    <row r="219" spans="1:20" s="33" customFormat="1" x14ac:dyDescent="0.25">
      <c r="A219" s="77">
        <v>213</v>
      </c>
      <c r="B219" s="47" t="s">
        <v>957</v>
      </c>
      <c r="C219" s="47" t="s">
        <v>833</v>
      </c>
      <c r="D219" s="47" t="s">
        <v>183</v>
      </c>
      <c r="E219" s="47" t="s">
        <v>96</v>
      </c>
      <c r="F219" s="48" t="s">
        <v>836</v>
      </c>
      <c r="G219" s="49">
        <v>25000</v>
      </c>
      <c r="H219" s="50">
        <v>0</v>
      </c>
      <c r="I219" s="51">
        <v>25</v>
      </c>
      <c r="J219" s="84">
        <v>717.5</v>
      </c>
      <c r="K219" s="87">
        <f>+G219*7.1%</f>
        <v>1774.9999999999998</v>
      </c>
      <c r="L219" s="63">
        <f>+G219*1.1%</f>
        <v>275</v>
      </c>
      <c r="M219" s="119">
        <v>760</v>
      </c>
      <c r="N219" s="51">
        <f>+G219*7.09%</f>
        <v>1772.5000000000002</v>
      </c>
      <c r="O219" s="51"/>
      <c r="P219" s="51">
        <f>+J219+M219</f>
        <v>1477.5</v>
      </c>
      <c r="Q219" s="51">
        <f t="shared" si="48"/>
        <v>1502.5</v>
      </c>
      <c r="R219" s="51">
        <f t="shared" si="49"/>
        <v>3822.5</v>
      </c>
      <c r="S219" s="51">
        <f>+G219-Q219</f>
        <v>23497.5</v>
      </c>
      <c r="T219" s="64" t="s">
        <v>41</v>
      </c>
    </row>
    <row r="220" spans="1:20" s="33" customFormat="1" x14ac:dyDescent="0.25">
      <c r="A220" s="77">
        <v>214</v>
      </c>
      <c r="B220" s="47" t="s">
        <v>189</v>
      </c>
      <c r="C220" s="47" t="s">
        <v>833</v>
      </c>
      <c r="D220" s="47" t="s">
        <v>1045</v>
      </c>
      <c r="E220" s="47" t="s">
        <v>39</v>
      </c>
      <c r="F220" s="48" t="s">
        <v>836</v>
      </c>
      <c r="G220" s="49">
        <v>24000</v>
      </c>
      <c r="H220" s="50">
        <v>0</v>
      </c>
      <c r="I220" s="51">
        <v>25</v>
      </c>
      <c r="J220" s="84">
        <v>688.8</v>
      </c>
      <c r="K220" s="87">
        <f>+G220*7.1%</f>
        <v>1703.9999999999998</v>
      </c>
      <c r="L220" s="63">
        <f>+G220*1.1%</f>
        <v>264</v>
      </c>
      <c r="M220" s="119">
        <v>729.6</v>
      </c>
      <c r="N220" s="51">
        <f>+G220*7.09%</f>
        <v>1701.6000000000001</v>
      </c>
      <c r="O220" s="51"/>
      <c r="P220" s="51">
        <f>+J220+M220</f>
        <v>1418.4</v>
      </c>
      <c r="Q220" s="51">
        <f t="shared" si="48"/>
        <v>1443.4</v>
      </c>
      <c r="R220" s="51">
        <f t="shared" si="49"/>
        <v>3669.6</v>
      </c>
      <c r="S220" s="51">
        <f>+G220-Q220</f>
        <v>22556.6</v>
      </c>
      <c r="T220" s="64" t="s">
        <v>41</v>
      </c>
    </row>
    <row r="221" spans="1:20" s="33" customFormat="1" x14ac:dyDescent="0.25">
      <c r="A221" s="77">
        <v>215</v>
      </c>
      <c r="B221" s="47" t="s">
        <v>185</v>
      </c>
      <c r="C221" s="47" t="s">
        <v>833</v>
      </c>
      <c r="D221" s="47" t="s">
        <v>183</v>
      </c>
      <c r="E221" s="47" t="s">
        <v>190</v>
      </c>
      <c r="F221" s="48" t="s">
        <v>840</v>
      </c>
      <c r="G221" s="49">
        <v>22000</v>
      </c>
      <c r="H221" s="50">
        <v>0</v>
      </c>
      <c r="I221" s="51">
        <v>25</v>
      </c>
      <c r="J221" s="84">
        <v>631.4</v>
      </c>
      <c r="K221" s="87">
        <f t="shared" si="44"/>
        <v>1561.9999999999998</v>
      </c>
      <c r="L221" s="63">
        <f t="shared" si="45"/>
        <v>242.00000000000003</v>
      </c>
      <c r="M221" s="119">
        <v>668.8</v>
      </c>
      <c r="N221" s="51">
        <f t="shared" si="46"/>
        <v>1559.8000000000002</v>
      </c>
      <c r="O221" s="51"/>
      <c r="P221" s="51">
        <f t="shared" si="47"/>
        <v>1300.1999999999998</v>
      </c>
      <c r="Q221" s="51">
        <f t="shared" si="48"/>
        <v>1325.1999999999998</v>
      </c>
      <c r="R221" s="51">
        <f t="shared" si="49"/>
        <v>3363.8</v>
      </c>
      <c r="S221" s="51">
        <f t="shared" si="50"/>
        <v>20674.8</v>
      </c>
      <c r="T221" s="64" t="s">
        <v>41</v>
      </c>
    </row>
    <row r="222" spans="1:20" s="33" customFormat="1" x14ac:dyDescent="0.25">
      <c r="A222" s="77">
        <v>216</v>
      </c>
      <c r="B222" s="47" t="s">
        <v>1012</v>
      </c>
      <c r="C222" s="47" t="s">
        <v>833</v>
      </c>
      <c r="D222" s="47" t="s">
        <v>183</v>
      </c>
      <c r="E222" s="47" t="s">
        <v>190</v>
      </c>
      <c r="F222" s="48" t="s">
        <v>836</v>
      </c>
      <c r="G222" s="49">
        <v>17000</v>
      </c>
      <c r="H222" s="50">
        <v>0</v>
      </c>
      <c r="I222" s="51">
        <v>25</v>
      </c>
      <c r="J222" s="84">
        <v>487.9</v>
      </c>
      <c r="K222" s="87">
        <f t="shared" si="44"/>
        <v>1207</v>
      </c>
      <c r="L222" s="63">
        <f t="shared" si="45"/>
        <v>187.00000000000003</v>
      </c>
      <c r="M222" s="119">
        <v>516.79999999999995</v>
      </c>
      <c r="N222" s="51">
        <f t="shared" si="46"/>
        <v>1205.3000000000002</v>
      </c>
      <c r="O222" s="51"/>
      <c r="P222" s="51">
        <f t="shared" si="47"/>
        <v>1004.6999999999999</v>
      </c>
      <c r="Q222" s="51">
        <f t="shared" si="48"/>
        <v>1029.6999999999998</v>
      </c>
      <c r="R222" s="51">
        <f t="shared" si="49"/>
        <v>2599.3000000000002</v>
      </c>
      <c r="S222" s="51">
        <f t="shared" si="50"/>
        <v>15970.3</v>
      </c>
      <c r="T222" s="64" t="s">
        <v>41</v>
      </c>
    </row>
    <row r="223" spans="1:20" s="33" customFormat="1" x14ac:dyDescent="0.25">
      <c r="A223" s="77">
        <v>217</v>
      </c>
      <c r="B223" s="47" t="s">
        <v>180</v>
      </c>
      <c r="C223" s="47" t="s">
        <v>832</v>
      </c>
      <c r="D223" s="47" t="s">
        <v>1054</v>
      </c>
      <c r="E223" s="47" t="s">
        <v>182</v>
      </c>
      <c r="F223" s="48" t="s">
        <v>840</v>
      </c>
      <c r="G223" s="49">
        <v>24000</v>
      </c>
      <c r="H223" s="50">
        <v>0</v>
      </c>
      <c r="I223" s="51">
        <v>25</v>
      </c>
      <c r="J223" s="84">
        <v>688.8</v>
      </c>
      <c r="K223" s="87">
        <f t="shared" si="44"/>
        <v>1703.9999999999998</v>
      </c>
      <c r="L223" s="63">
        <f t="shared" si="45"/>
        <v>264</v>
      </c>
      <c r="M223" s="119">
        <v>729.6</v>
      </c>
      <c r="N223" s="51">
        <f t="shared" si="46"/>
        <v>1701.6000000000001</v>
      </c>
      <c r="O223" s="51"/>
      <c r="P223" s="51">
        <f t="shared" si="47"/>
        <v>1418.4</v>
      </c>
      <c r="Q223" s="51">
        <f t="shared" si="48"/>
        <v>1443.4</v>
      </c>
      <c r="R223" s="51">
        <f t="shared" si="49"/>
        <v>3669.6</v>
      </c>
      <c r="S223" s="51">
        <f t="shared" si="50"/>
        <v>22556.6</v>
      </c>
      <c r="T223" s="64" t="s">
        <v>41</v>
      </c>
    </row>
    <row r="224" spans="1:20" s="33" customFormat="1" x14ac:dyDescent="0.25">
      <c r="A224" s="77">
        <v>218</v>
      </c>
      <c r="B224" s="47" t="s">
        <v>176</v>
      </c>
      <c r="C224" s="47" t="s">
        <v>832</v>
      </c>
      <c r="D224" s="47" t="s">
        <v>1054</v>
      </c>
      <c r="E224" s="47" t="s">
        <v>161</v>
      </c>
      <c r="F224" s="48" t="s">
        <v>840</v>
      </c>
      <c r="G224" s="49">
        <v>30000</v>
      </c>
      <c r="H224" s="50">
        <v>0</v>
      </c>
      <c r="I224" s="51">
        <v>25</v>
      </c>
      <c r="J224" s="84">
        <v>861</v>
      </c>
      <c r="K224" s="87">
        <f t="shared" si="44"/>
        <v>2130</v>
      </c>
      <c r="L224" s="63">
        <f t="shared" si="45"/>
        <v>330.00000000000006</v>
      </c>
      <c r="M224" s="119">
        <v>912</v>
      </c>
      <c r="N224" s="51">
        <f t="shared" si="46"/>
        <v>2127</v>
      </c>
      <c r="O224" s="51"/>
      <c r="P224" s="51">
        <f t="shared" si="47"/>
        <v>1773</v>
      </c>
      <c r="Q224" s="51">
        <f t="shared" si="48"/>
        <v>1798</v>
      </c>
      <c r="R224" s="51">
        <f t="shared" si="49"/>
        <v>4587</v>
      </c>
      <c r="S224" s="51">
        <f t="shared" si="50"/>
        <v>28202</v>
      </c>
      <c r="T224" s="64" t="s">
        <v>41</v>
      </c>
    </row>
    <row r="225" spans="1:20" s="33" customFormat="1" x14ac:dyDescent="0.25">
      <c r="A225" s="77">
        <v>219</v>
      </c>
      <c r="B225" s="47" t="s">
        <v>178</v>
      </c>
      <c r="C225" s="47" t="s">
        <v>832</v>
      </c>
      <c r="D225" s="47" t="s">
        <v>1054</v>
      </c>
      <c r="E225" s="47" t="s">
        <v>161</v>
      </c>
      <c r="F225" s="48" t="s">
        <v>839</v>
      </c>
      <c r="G225" s="49">
        <v>22000</v>
      </c>
      <c r="H225" s="50">
        <v>0</v>
      </c>
      <c r="I225" s="51">
        <v>25</v>
      </c>
      <c r="J225" s="84">
        <v>631.4</v>
      </c>
      <c r="K225" s="87">
        <f t="shared" si="44"/>
        <v>1561.9999999999998</v>
      </c>
      <c r="L225" s="63">
        <f t="shared" si="45"/>
        <v>242.00000000000003</v>
      </c>
      <c r="M225" s="119">
        <v>668.8</v>
      </c>
      <c r="N225" s="51">
        <f t="shared" si="46"/>
        <v>1559.8000000000002</v>
      </c>
      <c r="O225" s="51"/>
      <c r="P225" s="51">
        <f t="shared" si="47"/>
        <v>1300.1999999999998</v>
      </c>
      <c r="Q225" s="51">
        <f t="shared" si="48"/>
        <v>1325.1999999999998</v>
      </c>
      <c r="R225" s="51">
        <f t="shared" si="49"/>
        <v>3363.8</v>
      </c>
      <c r="S225" s="51">
        <f t="shared" si="50"/>
        <v>20674.8</v>
      </c>
      <c r="T225" s="64" t="s">
        <v>41</v>
      </c>
    </row>
    <row r="226" spans="1:20" s="33" customFormat="1" x14ac:dyDescent="0.25">
      <c r="A226" s="77">
        <v>220</v>
      </c>
      <c r="B226" s="47" t="s">
        <v>179</v>
      </c>
      <c r="C226" s="47" t="s">
        <v>833</v>
      </c>
      <c r="D226" s="47" t="s">
        <v>1054</v>
      </c>
      <c r="E226" s="47" t="s">
        <v>161</v>
      </c>
      <c r="F226" s="48" t="s">
        <v>839</v>
      </c>
      <c r="G226" s="49">
        <v>22000</v>
      </c>
      <c r="H226" s="50">
        <v>0</v>
      </c>
      <c r="I226" s="51">
        <v>25</v>
      </c>
      <c r="J226" s="84">
        <v>631.4</v>
      </c>
      <c r="K226" s="87">
        <f t="shared" si="44"/>
        <v>1561.9999999999998</v>
      </c>
      <c r="L226" s="63">
        <f t="shared" si="45"/>
        <v>242.00000000000003</v>
      </c>
      <c r="M226" s="119">
        <v>668.8</v>
      </c>
      <c r="N226" s="51">
        <f t="shared" si="46"/>
        <v>1559.8000000000002</v>
      </c>
      <c r="O226" s="51"/>
      <c r="P226" s="51">
        <f t="shared" si="47"/>
        <v>1300.1999999999998</v>
      </c>
      <c r="Q226" s="51">
        <f t="shared" si="48"/>
        <v>1325.1999999999998</v>
      </c>
      <c r="R226" s="51">
        <f t="shared" si="49"/>
        <v>3363.8</v>
      </c>
      <c r="S226" s="51">
        <f t="shared" si="50"/>
        <v>20674.8</v>
      </c>
      <c r="T226" s="64" t="s">
        <v>41</v>
      </c>
    </row>
    <row r="227" spans="1:20" s="33" customFormat="1" x14ac:dyDescent="0.25">
      <c r="A227" s="77">
        <v>221</v>
      </c>
      <c r="B227" s="47" t="s">
        <v>785</v>
      </c>
      <c r="C227" s="47" t="s">
        <v>833</v>
      </c>
      <c r="D227" s="47" t="s">
        <v>1054</v>
      </c>
      <c r="E227" s="47" t="s">
        <v>786</v>
      </c>
      <c r="F227" s="48" t="s">
        <v>836</v>
      </c>
      <c r="G227" s="49">
        <v>24000</v>
      </c>
      <c r="H227" s="50">
        <v>0</v>
      </c>
      <c r="I227" s="51">
        <v>25</v>
      </c>
      <c r="J227" s="84">
        <v>688.8</v>
      </c>
      <c r="K227" s="87">
        <f t="shared" si="44"/>
        <v>1703.9999999999998</v>
      </c>
      <c r="L227" s="63">
        <f t="shared" si="45"/>
        <v>264</v>
      </c>
      <c r="M227" s="119">
        <v>729.6</v>
      </c>
      <c r="N227" s="51">
        <f t="shared" si="46"/>
        <v>1701.6000000000001</v>
      </c>
      <c r="O227" s="51"/>
      <c r="P227" s="51">
        <f t="shared" si="47"/>
        <v>1418.4</v>
      </c>
      <c r="Q227" s="51">
        <f t="shared" si="48"/>
        <v>1443.4</v>
      </c>
      <c r="R227" s="51">
        <f t="shared" si="49"/>
        <v>3669.6</v>
      </c>
      <c r="S227" s="51">
        <f t="shared" si="50"/>
        <v>22556.6</v>
      </c>
      <c r="T227" s="64" t="s">
        <v>41</v>
      </c>
    </row>
    <row r="228" spans="1:20" s="33" customFormat="1" x14ac:dyDescent="0.25">
      <c r="A228" s="77">
        <v>222</v>
      </c>
      <c r="B228" s="47" t="s">
        <v>983</v>
      </c>
      <c r="C228" s="47" t="s">
        <v>832</v>
      </c>
      <c r="D228" s="47" t="s">
        <v>1054</v>
      </c>
      <c r="E228" s="47" t="s">
        <v>162</v>
      </c>
      <c r="F228" s="48" t="s">
        <v>840</v>
      </c>
      <c r="G228" s="49">
        <v>16000</v>
      </c>
      <c r="H228" s="50">
        <v>0</v>
      </c>
      <c r="I228" s="51">
        <v>25</v>
      </c>
      <c r="J228" s="84">
        <v>459.2</v>
      </c>
      <c r="K228" s="87">
        <f t="shared" si="44"/>
        <v>1136</v>
      </c>
      <c r="L228" s="63">
        <f t="shared" si="45"/>
        <v>176.00000000000003</v>
      </c>
      <c r="M228" s="119">
        <v>486.4</v>
      </c>
      <c r="N228" s="51">
        <f t="shared" si="46"/>
        <v>1134.4000000000001</v>
      </c>
      <c r="O228" s="51"/>
      <c r="P228" s="51">
        <f t="shared" si="47"/>
        <v>945.59999999999991</v>
      </c>
      <c r="Q228" s="51">
        <f t="shared" si="48"/>
        <v>970.59999999999991</v>
      </c>
      <c r="R228" s="51">
        <f t="shared" si="49"/>
        <v>2446.4</v>
      </c>
      <c r="S228" s="51">
        <f t="shared" ref="S228:S258" si="51">+G228-Q228</f>
        <v>15029.4</v>
      </c>
      <c r="T228" s="64" t="s">
        <v>41</v>
      </c>
    </row>
    <row r="229" spans="1:20" s="33" customFormat="1" x14ac:dyDescent="0.25">
      <c r="A229" s="77">
        <v>223</v>
      </c>
      <c r="B229" s="47" t="s">
        <v>175</v>
      </c>
      <c r="C229" s="47" t="s">
        <v>832</v>
      </c>
      <c r="D229" s="47" t="s">
        <v>1054</v>
      </c>
      <c r="E229" s="47" t="s">
        <v>162</v>
      </c>
      <c r="F229" s="48" t="s">
        <v>840</v>
      </c>
      <c r="G229" s="49">
        <v>16000</v>
      </c>
      <c r="H229" s="50">
        <v>0</v>
      </c>
      <c r="I229" s="51">
        <v>25</v>
      </c>
      <c r="J229" s="84">
        <v>459.2</v>
      </c>
      <c r="K229" s="87">
        <f t="shared" si="44"/>
        <v>1136</v>
      </c>
      <c r="L229" s="63">
        <f t="shared" si="45"/>
        <v>176.00000000000003</v>
      </c>
      <c r="M229" s="119">
        <v>486.4</v>
      </c>
      <c r="N229" s="51">
        <f t="shared" si="46"/>
        <v>1134.4000000000001</v>
      </c>
      <c r="O229" s="51"/>
      <c r="P229" s="51">
        <f t="shared" si="47"/>
        <v>945.59999999999991</v>
      </c>
      <c r="Q229" s="51">
        <f t="shared" si="48"/>
        <v>970.59999999999991</v>
      </c>
      <c r="R229" s="51">
        <f t="shared" si="49"/>
        <v>2446.4</v>
      </c>
      <c r="S229" s="51">
        <f t="shared" si="51"/>
        <v>15029.4</v>
      </c>
      <c r="T229" s="64" t="s">
        <v>41</v>
      </c>
    </row>
    <row r="230" spans="1:20" s="33" customFormat="1" x14ac:dyDescent="0.25">
      <c r="A230" s="77">
        <v>224</v>
      </c>
      <c r="B230" s="47" t="s">
        <v>894</v>
      </c>
      <c r="C230" s="47" t="s">
        <v>833</v>
      </c>
      <c r="D230" s="47" t="s">
        <v>1054</v>
      </c>
      <c r="E230" s="47" t="s">
        <v>161</v>
      </c>
      <c r="F230" s="48" t="s">
        <v>839</v>
      </c>
      <c r="G230" s="49">
        <v>30000</v>
      </c>
      <c r="H230" s="50">
        <v>0</v>
      </c>
      <c r="I230" s="51">
        <v>25</v>
      </c>
      <c r="J230" s="84">
        <v>861</v>
      </c>
      <c r="K230" s="87">
        <f t="shared" si="44"/>
        <v>2130</v>
      </c>
      <c r="L230" s="63">
        <f t="shared" si="45"/>
        <v>330.00000000000006</v>
      </c>
      <c r="M230" s="119">
        <v>912</v>
      </c>
      <c r="N230" s="51">
        <f t="shared" si="46"/>
        <v>2127</v>
      </c>
      <c r="O230" s="51"/>
      <c r="P230" s="51">
        <f t="shared" si="47"/>
        <v>1773</v>
      </c>
      <c r="Q230" s="51">
        <f t="shared" si="48"/>
        <v>1798</v>
      </c>
      <c r="R230" s="51">
        <f t="shared" si="49"/>
        <v>4587</v>
      </c>
      <c r="S230" s="51">
        <f t="shared" si="51"/>
        <v>28202</v>
      </c>
      <c r="T230" s="64" t="s">
        <v>41</v>
      </c>
    </row>
    <row r="231" spans="1:20" s="33" customFormat="1" x14ac:dyDescent="0.25">
      <c r="A231" s="77">
        <v>225</v>
      </c>
      <c r="B231" s="47" t="s">
        <v>177</v>
      </c>
      <c r="C231" s="47" t="s">
        <v>833</v>
      </c>
      <c r="D231" s="47" t="s">
        <v>1054</v>
      </c>
      <c r="E231" s="47" t="s">
        <v>162</v>
      </c>
      <c r="F231" s="48" t="s">
        <v>836</v>
      </c>
      <c r="G231" s="49">
        <v>16000</v>
      </c>
      <c r="H231" s="50">
        <v>0</v>
      </c>
      <c r="I231" s="51">
        <v>25</v>
      </c>
      <c r="J231" s="84">
        <v>459.2</v>
      </c>
      <c r="K231" s="87">
        <f t="shared" si="44"/>
        <v>1136</v>
      </c>
      <c r="L231" s="63">
        <f t="shared" si="45"/>
        <v>176.00000000000003</v>
      </c>
      <c r="M231" s="119">
        <v>486.4</v>
      </c>
      <c r="N231" s="51">
        <f t="shared" si="46"/>
        <v>1134.4000000000001</v>
      </c>
      <c r="O231" s="51"/>
      <c r="P231" s="51">
        <f t="shared" si="47"/>
        <v>945.59999999999991</v>
      </c>
      <c r="Q231" s="51">
        <f t="shared" si="48"/>
        <v>970.59999999999991</v>
      </c>
      <c r="R231" s="51">
        <f t="shared" si="49"/>
        <v>2446.4</v>
      </c>
      <c r="S231" s="51">
        <f t="shared" si="51"/>
        <v>15029.4</v>
      </c>
      <c r="T231" s="64" t="s">
        <v>41</v>
      </c>
    </row>
    <row r="232" spans="1:20" s="33" customFormat="1" x14ac:dyDescent="0.25">
      <c r="A232" s="77">
        <v>226</v>
      </c>
      <c r="B232" s="47" t="s">
        <v>181</v>
      </c>
      <c r="C232" s="47" t="s">
        <v>832</v>
      </c>
      <c r="D232" s="47" t="s">
        <v>1054</v>
      </c>
      <c r="E232" s="47" t="s">
        <v>162</v>
      </c>
      <c r="F232" s="48" t="s">
        <v>836</v>
      </c>
      <c r="G232" s="49">
        <v>16000</v>
      </c>
      <c r="H232" s="50">
        <v>0</v>
      </c>
      <c r="I232" s="51">
        <v>25</v>
      </c>
      <c r="J232" s="84">
        <v>459.2</v>
      </c>
      <c r="K232" s="87">
        <f t="shared" si="44"/>
        <v>1136</v>
      </c>
      <c r="L232" s="63">
        <f t="shared" si="45"/>
        <v>176.00000000000003</v>
      </c>
      <c r="M232" s="119">
        <v>486.4</v>
      </c>
      <c r="N232" s="51">
        <f t="shared" si="46"/>
        <v>1134.4000000000001</v>
      </c>
      <c r="O232" s="51"/>
      <c r="P232" s="51">
        <f t="shared" si="47"/>
        <v>945.59999999999991</v>
      </c>
      <c r="Q232" s="51">
        <f t="shared" si="48"/>
        <v>970.59999999999991</v>
      </c>
      <c r="R232" s="51">
        <f t="shared" si="49"/>
        <v>2446.4</v>
      </c>
      <c r="S232" s="51">
        <f t="shared" si="51"/>
        <v>15029.4</v>
      </c>
      <c r="T232" s="64" t="s">
        <v>41</v>
      </c>
    </row>
    <row r="233" spans="1:20" s="33" customFormat="1" x14ac:dyDescent="0.25">
      <c r="A233" s="77">
        <v>227</v>
      </c>
      <c r="B233" s="47" t="s">
        <v>828</v>
      </c>
      <c r="C233" s="47" t="s">
        <v>832</v>
      </c>
      <c r="D233" s="47" t="s">
        <v>134</v>
      </c>
      <c r="E233" s="47" t="s">
        <v>106</v>
      </c>
      <c r="F233" s="48" t="s">
        <v>839</v>
      </c>
      <c r="G233" s="49">
        <v>40000</v>
      </c>
      <c r="H233" s="108">
        <v>442.65</v>
      </c>
      <c r="I233" s="51">
        <v>25</v>
      </c>
      <c r="J233" s="84">
        <v>1148</v>
      </c>
      <c r="K233" s="87">
        <f t="shared" ref="K233:K240" si="52">+G233*7.1%</f>
        <v>2839.9999999999995</v>
      </c>
      <c r="L233" s="63">
        <f t="shared" ref="L233:L240" si="53">+G233*1.1%</f>
        <v>440.00000000000006</v>
      </c>
      <c r="M233" s="119">
        <v>1216</v>
      </c>
      <c r="N233" s="51">
        <f t="shared" ref="N233:N240" si="54">+G233*7.09%</f>
        <v>2836</v>
      </c>
      <c r="O233" s="51"/>
      <c r="P233" s="51">
        <f t="shared" ref="P233:P240" si="55">+J233+M233</f>
        <v>2364</v>
      </c>
      <c r="Q233" s="51">
        <f t="shared" si="48"/>
        <v>2831.65</v>
      </c>
      <c r="R233" s="51">
        <f t="shared" si="49"/>
        <v>6116</v>
      </c>
      <c r="S233" s="51">
        <f t="shared" ref="S233:S240" si="56">+G233-Q233</f>
        <v>37168.35</v>
      </c>
      <c r="T233" s="64" t="s">
        <v>41</v>
      </c>
    </row>
    <row r="234" spans="1:20" s="33" customFormat="1" x14ac:dyDescent="0.25">
      <c r="A234" s="77">
        <v>228</v>
      </c>
      <c r="B234" s="47" t="s">
        <v>137</v>
      </c>
      <c r="C234" s="47" t="s">
        <v>832</v>
      </c>
      <c r="D234" s="47" t="s">
        <v>134</v>
      </c>
      <c r="E234" s="47" t="s">
        <v>138</v>
      </c>
      <c r="F234" s="48" t="s">
        <v>839</v>
      </c>
      <c r="G234" s="49">
        <v>60000</v>
      </c>
      <c r="H234" s="84">
        <v>3486.68</v>
      </c>
      <c r="I234" s="51">
        <v>25</v>
      </c>
      <c r="J234" s="84">
        <v>1722</v>
      </c>
      <c r="K234" s="87">
        <f t="shared" si="52"/>
        <v>4260</v>
      </c>
      <c r="L234" s="63">
        <f t="shared" si="53"/>
        <v>660.00000000000011</v>
      </c>
      <c r="M234" s="119">
        <v>1824</v>
      </c>
      <c r="N234" s="51">
        <f t="shared" si="54"/>
        <v>4254</v>
      </c>
      <c r="O234" s="51"/>
      <c r="P234" s="51">
        <f t="shared" si="55"/>
        <v>3546</v>
      </c>
      <c r="Q234" s="51">
        <f t="shared" si="48"/>
        <v>7057.68</v>
      </c>
      <c r="R234" s="51">
        <f t="shared" si="49"/>
        <v>9174</v>
      </c>
      <c r="S234" s="51">
        <f t="shared" si="56"/>
        <v>52942.32</v>
      </c>
      <c r="T234" s="64" t="s">
        <v>41</v>
      </c>
    </row>
    <row r="235" spans="1:20" s="33" customFormat="1" x14ac:dyDescent="0.25">
      <c r="A235" s="77">
        <v>229</v>
      </c>
      <c r="B235" s="47" t="s">
        <v>811</v>
      </c>
      <c r="C235" s="47" t="s">
        <v>832</v>
      </c>
      <c r="D235" s="47" t="s">
        <v>1055</v>
      </c>
      <c r="E235" s="47" t="s">
        <v>812</v>
      </c>
      <c r="F235" s="48" t="s">
        <v>840</v>
      </c>
      <c r="G235" s="49">
        <v>61000</v>
      </c>
      <c r="H235" s="84">
        <v>3674.86</v>
      </c>
      <c r="I235" s="51">
        <v>25</v>
      </c>
      <c r="J235" s="84">
        <v>1750.7</v>
      </c>
      <c r="K235" s="87">
        <f t="shared" si="52"/>
        <v>4331</v>
      </c>
      <c r="L235" s="63">
        <f t="shared" si="53"/>
        <v>671.00000000000011</v>
      </c>
      <c r="M235" s="63">
        <v>1854.4</v>
      </c>
      <c r="N235" s="51">
        <f t="shared" si="54"/>
        <v>4324.9000000000005</v>
      </c>
      <c r="O235" s="51"/>
      <c r="P235" s="51">
        <f t="shared" si="55"/>
        <v>3605.1000000000004</v>
      </c>
      <c r="Q235" s="51">
        <f t="shared" si="48"/>
        <v>7304.9600000000009</v>
      </c>
      <c r="R235" s="51">
        <f t="shared" si="49"/>
        <v>9326.9000000000015</v>
      </c>
      <c r="S235" s="51">
        <f t="shared" si="56"/>
        <v>53695.040000000001</v>
      </c>
      <c r="T235" s="64" t="s">
        <v>41</v>
      </c>
    </row>
    <row r="236" spans="1:20" s="33" customFormat="1" x14ac:dyDescent="0.25">
      <c r="A236" s="77">
        <v>230</v>
      </c>
      <c r="B236" s="47" t="s">
        <v>143</v>
      </c>
      <c r="C236" s="47" t="s">
        <v>832</v>
      </c>
      <c r="D236" s="47" t="s">
        <v>1056</v>
      </c>
      <c r="E236" s="47" t="s">
        <v>104</v>
      </c>
      <c r="F236" s="48" t="s">
        <v>839</v>
      </c>
      <c r="G236" s="49">
        <v>80000</v>
      </c>
      <c r="H236" s="49">
        <v>7400.87</v>
      </c>
      <c r="I236" s="51">
        <v>25</v>
      </c>
      <c r="J236" s="84">
        <v>2296</v>
      </c>
      <c r="K236" s="87">
        <f t="shared" si="52"/>
        <v>5679.9999999999991</v>
      </c>
      <c r="L236" s="63">
        <v>953.69</v>
      </c>
      <c r="M236" s="119">
        <v>2432</v>
      </c>
      <c r="N236" s="51">
        <f t="shared" si="54"/>
        <v>5672</v>
      </c>
      <c r="O236" s="51"/>
      <c r="P236" s="51">
        <f t="shared" si="55"/>
        <v>4728</v>
      </c>
      <c r="Q236" s="51">
        <f t="shared" si="48"/>
        <v>12153.869999999999</v>
      </c>
      <c r="R236" s="51">
        <f t="shared" si="49"/>
        <v>12305.689999999999</v>
      </c>
      <c r="S236" s="51">
        <f t="shared" si="56"/>
        <v>67846.13</v>
      </c>
      <c r="T236" s="64" t="s">
        <v>41</v>
      </c>
    </row>
    <row r="237" spans="1:20" s="33" customFormat="1" x14ac:dyDescent="0.25">
      <c r="A237" s="77">
        <v>231</v>
      </c>
      <c r="B237" s="47" t="s">
        <v>937</v>
      </c>
      <c r="C237" s="47" t="s">
        <v>832</v>
      </c>
      <c r="D237" s="47" t="s">
        <v>1056</v>
      </c>
      <c r="E237" s="47" t="s">
        <v>140</v>
      </c>
      <c r="F237" s="48" t="s">
        <v>840</v>
      </c>
      <c r="G237" s="49">
        <v>61000</v>
      </c>
      <c r="H237" s="84">
        <v>1904.69</v>
      </c>
      <c r="I237" s="51">
        <v>25</v>
      </c>
      <c r="J237" s="84">
        <v>1750.7</v>
      </c>
      <c r="K237" s="87">
        <f t="shared" si="52"/>
        <v>4331</v>
      </c>
      <c r="L237" s="63">
        <f t="shared" si="53"/>
        <v>671.00000000000011</v>
      </c>
      <c r="M237" s="63">
        <v>1854.4</v>
      </c>
      <c r="N237" s="51">
        <f t="shared" si="54"/>
        <v>4324.9000000000005</v>
      </c>
      <c r="O237" s="51"/>
      <c r="P237" s="51">
        <f t="shared" si="55"/>
        <v>3605.1000000000004</v>
      </c>
      <c r="Q237" s="51">
        <f t="shared" si="48"/>
        <v>5534.7900000000009</v>
      </c>
      <c r="R237" s="51">
        <f t="shared" si="49"/>
        <v>9326.9000000000015</v>
      </c>
      <c r="S237" s="51">
        <f t="shared" si="56"/>
        <v>55465.21</v>
      </c>
      <c r="T237" s="64" t="s">
        <v>41</v>
      </c>
    </row>
    <row r="238" spans="1:20" s="37" customFormat="1" ht="15.75" x14ac:dyDescent="0.25">
      <c r="A238" s="77">
        <v>232</v>
      </c>
      <c r="B238" s="47" t="s">
        <v>99</v>
      </c>
      <c r="C238" s="88" t="s">
        <v>832</v>
      </c>
      <c r="D238" s="47" t="s">
        <v>1056</v>
      </c>
      <c r="E238" s="47" t="s">
        <v>94</v>
      </c>
      <c r="F238" s="48" t="s">
        <v>840</v>
      </c>
      <c r="G238" s="49">
        <v>35000</v>
      </c>
      <c r="H238" s="50">
        <v>0</v>
      </c>
      <c r="I238" s="51">
        <v>25</v>
      </c>
      <c r="J238" s="84">
        <v>1004.5</v>
      </c>
      <c r="K238" s="87">
        <f t="shared" si="52"/>
        <v>2485</v>
      </c>
      <c r="L238" s="63">
        <f t="shared" si="53"/>
        <v>385.00000000000006</v>
      </c>
      <c r="M238" s="119">
        <v>1064</v>
      </c>
      <c r="N238" s="51">
        <f t="shared" si="54"/>
        <v>2481.5</v>
      </c>
      <c r="O238" s="51"/>
      <c r="P238" s="51">
        <f t="shared" si="55"/>
        <v>2068.5</v>
      </c>
      <c r="Q238" s="51">
        <f t="shared" si="48"/>
        <v>2093.5</v>
      </c>
      <c r="R238" s="51">
        <f t="shared" si="49"/>
        <v>5351.5</v>
      </c>
      <c r="S238" s="51">
        <f t="shared" si="56"/>
        <v>32906.5</v>
      </c>
      <c r="T238" s="64" t="s">
        <v>41</v>
      </c>
    </row>
    <row r="239" spans="1:20" s="33" customFormat="1" x14ac:dyDescent="0.25">
      <c r="A239" s="77">
        <v>233</v>
      </c>
      <c r="B239" s="47" t="s">
        <v>145</v>
      </c>
      <c r="C239" s="47" t="s">
        <v>832</v>
      </c>
      <c r="D239" s="47" t="s">
        <v>1057</v>
      </c>
      <c r="E239" s="47" t="s">
        <v>140</v>
      </c>
      <c r="F239" s="48" t="s">
        <v>840</v>
      </c>
      <c r="G239" s="49">
        <v>61000</v>
      </c>
      <c r="H239" s="84">
        <v>3674.86</v>
      </c>
      <c r="I239" s="51">
        <v>25</v>
      </c>
      <c r="J239" s="84">
        <v>1750.7</v>
      </c>
      <c r="K239" s="87">
        <f t="shared" si="52"/>
        <v>4331</v>
      </c>
      <c r="L239" s="63">
        <f t="shared" si="53"/>
        <v>671.00000000000011</v>
      </c>
      <c r="M239" s="119">
        <v>1854.4</v>
      </c>
      <c r="N239" s="51">
        <f t="shared" si="54"/>
        <v>4324.9000000000005</v>
      </c>
      <c r="O239" s="51"/>
      <c r="P239" s="51">
        <f t="shared" si="55"/>
        <v>3605.1000000000004</v>
      </c>
      <c r="Q239" s="51">
        <f t="shared" si="48"/>
        <v>7304.9600000000009</v>
      </c>
      <c r="R239" s="51">
        <f t="shared" si="49"/>
        <v>9326.9000000000015</v>
      </c>
      <c r="S239" s="51">
        <f t="shared" si="56"/>
        <v>53695.040000000001</v>
      </c>
      <c r="T239" s="64" t="s">
        <v>41</v>
      </c>
    </row>
    <row r="240" spans="1:20" s="33" customFormat="1" x14ac:dyDescent="0.25">
      <c r="A240" s="77">
        <v>234</v>
      </c>
      <c r="B240" s="47" t="s">
        <v>923</v>
      </c>
      <c r="C240" s="47" t="s">
        <v>833</v>
      </c>
      <c r="D240" s="47" t="s">
        <v>1057</v>
      </c>
      <c r="E240" s="47" t="s">
        <v>140</v>
      </c>
      <c r="F240" s="48" t="s">
        <v>840</v>
      </c>
      <c r="G240" s="49">
        <v>61000</v>
      </c>
      <c r="H240" s="84">
        <v>3674.86</v>
      </c>
      <c r="I240" s="51">
        <v>25</v>
      </c>
      <c r="J240" s="84">
        <v>1750.7</v>
      </c>
      <c r="K240" s="87">
        <f t="shared" si="52"/>
        <v>4331</v>
      </c>
      <c r="L240" s="63">
        <f t="shared" si="53"/>
        <v>671.00000000000011</v>
      </c>
      <c r="M240" s="63">
        <v>1854.4</v>
      </c>
      <c r="N240" s="51">
        <f t="shared" si="54"/>
        <v>4324.9000000000005</v>
      </c>
      <c r="O240" s="51"/>
      <c r="P240" s="51">
        <f t="shared" si="55"/>
        <v>3605.1000000000004</v>
      </c>
      <c r="Q240" s="51">
        <f t="shared" si="48"/>
        <v>7304.9600000000009</v>
      </c>
      <c r="R240" s="51">
        <f t="shared" si="49"/>
        <v>9326.9000000000015</v>
      </c>
      <c r="S240" s="51">
        <f t="shared" si="56"/>
        <v>53695.040000000001</v>
      </c>
      <c r="T240" s="64" t="s">
        <v>41</v>
      </c>
    </row>
    <row r="241" spans="1:20" s="33" customFormat="1" x14ac:dyDescent="0.25">
      <c r="A241" s="77">
        <v>235</v>
      </c>
      <c r="B241" s="47" t="s">
        <v>1032</v>
      </c>
      <c r="C241" s="47" t="s">
        <v>833</v>
      </c>
      <c r="D241" s="47" t="s">
        <v>1057</v>
      </c>
      <c r="E241" s="47" t="s">
        <v>803</v>
      </c>
      <c r="F241" s="48" t="s">
        <v>840</v>
      </c>
      <c r="G241" s="49">
        <v>61000</v>
      </c>
      <c r="H241" s="84">
        <v>3674.86</v>
      </c>
      <c r="I241" s="51">
        <v>25</v>
      </c>
      <c r="J241" s="84">
        <v>1750.7</v>
      </c>
      <c r="K241" s="87">
        <f t="shared" si="44"/>
        <v>4331</v>
      </c>
      <c r="L241" s="63">
        <f t="shared" si="45"/>
        <v>671.00000000000011</v>
      </c>
      <c r="M241" s="119">
        <v>1854.4</v>
      </c>
      <c r="N241" s="51">
        <f t="shared" si="46"/>
        <v>4324.9000000000005</v>
      </c>
      <c r="O241" s="51"/>
      <c r="P241" s="51">
        <f t="shared" si="47"/>
        <v>3605.1000000000004</v>
      </c>
      <c r="Q241" s="51">
        <f t="shared" si="48"/>
        <v>7304.9600000000009</v>
      </c>
      <c r="R241" s="51">
        <f t="shared" si="49"/>
        <v>9326.9000000000015</v>
      </c>
      <c r="S241" s="51">
        <f t="shared" si="51"/>
        <v>53695.040000000001</v>
      </c>
      <c r="T241" s="64" t="s">
        <v>41</v>
      </c>
    </row>
    <row r="242" spans="1:20" s="33" customFormat="1" x14ac:dyDescent="0.25">
      <c r="A242" s="77">
        <v>236</v>
      </c>
      <c r="B242" s="47" t="s">
        <v>144</v>
      </c>
      <c r="C242" s="47" t="s">
        <v>832</v>
      </c>
      <c r="D242" s="47" t="s">
        <v>1057</v>
      </c>
      <c r="E242" s="47" t="s">
        <v>146</v>
      </c>
      <c r="F242" s="48" t="s">
        <v>839</v>
      </c>
      <c r="G242" s="49">
        <v>50000</v>
      </c>
      <c r="H242" s="49">
        <v>1339.36</v>
      </c>
      <c r="I242" s="51">
        <v>25</v>
      </c>
      <c r="J242" s="84">
        <v>1435</v>
      </c>
      <c r="K242" s="87">
        <f>+G242*7.1%</f>
        <v>3549.9999999999995</v>
      </c>
      <c r="L242" s="63">
        <f>+G242*1.1%</f>
        <v>550</v>
      </c>
      <c r="M242" s="119">
        <v>1520</v>
      </c>
      <c r="N242" s="51">
        <f>+G242*7.09%</f>
        <v>3545.0000000000005</v>
      </c>
      <c r="O242" s="51"/>
      <c r="P242" s="51">
        <f>+J242+M242</f>
        <v>2955</v>
      </c>
      <c r="Q242" s="51">
        <f t="shared" si="48"/>
        <v>4319.3599999999997</v>
      </c>
      <c r="R242" s="51">
        <f t="shared" si="49"/>
        <v>7645</v>
      </c>
      <c r="S242" s="51">
        <f>+G242-Q242</f>
        <v>45680.639999999999</v>
      </c>
      <c r="T242" s="64" t="s">
        <v>41</v>
      </c>
    </row>
    <row r="243" spans="1:20" s="33" customFormat="1" x14ac:dyDescent="0.25">
      <c r="A243" s="77">
        <v>237</v>
      </c>
      <c r="B243" s="47" t="s">
        <v>268</v>
      </c>
      <c r="C243" s="47" t="s">
        <v>832</v>
      </c>
      <c r="D243" s="47" t="s">
        <v>1057</v>
      </c>
      <c r="E243" s="47" t="s">
        <v>121</v>
      </c>
      <c r="F243" s="48" t="s">
        <v>839</v>
      </c>
      <c r="G243" s="49">
        <v>25000</v>
      </c>
      <c r="H243" s="50">
        <v>0</v>
      </c>
      <c r="I243" s="51">
        <v>25</v>
      </c>
      <c r="J243" s="84">
        <v>717.5</v>
      </c>
      <c r="K243" s="87">
        <f>+G243*7.1%</f>
        <v>1774.9999999999998</v>
      </c>
      <c r="L243" s="63">
        <f>+G243*1.1%</f>
        <v>275</v>
      </c>
      <c r="M243" s="119">
        <v>760</v>
      </c>
      <c r="N243" s="51">
        <f>+G243*7.09%</f>
        <v>1772.5000000000002</v>
      </c>
      <c r="O243" s="51"/>
      <c r="P243" s="51">
        <f>+J243+M243</f>
        <v>1477.5</v>
      </c>
      <c r="Q243" s="51">
        <f t="shared" si="48"/>
        <v>1502.5</v>
      </c>
      <c r="R243" s="51">
        <f t="shared" si="49"/>
        <v>3822.5</v>
      </c>
      <c r="S243" s="51">
        <f>+G243-Q243</f>
        <v>23497.5</v>
      </c>
      <c r="T243" s="64" t="s">
        <v>41</v>
      </c>
    </row>
    <row r="244" spans="1:20" s="33" customFormat="1" x14ac:dyDescent="0.25">
      <c r="A244" s="77">
        <v>238</v>
      </c>
      <c r="B244" s="47" t="s">
        <v>1023</v>
      </c>
      <c r="C244" s="47" t="s">
        <v>833</v>
      </c>
      <c r="D244" s="47" t="s">
        <v>1058</v>
      </c>
      <c r="E244" s="47" t="s">
        <v>140</v>
      </c>
      <c r="F244" s="48" t="s">
        <v>840</v>
      </c>
      <c r="G244" s="49">
        <v>90000</v>
      </c>
      <c r="H244" s="84">
        <v>9753.1200000000008</v>
      </c>
      <c r="I244" s="51">
        <v>25</v>
      </c>
      <c r="J244" s="84">
        <v>2583</v>
      </c>
      <c r="K244" s="87">
        <f>+G244*7.1%</f>
        <v>6389.9999999999991</v>
      </c>
      <c r="L244" s="63">
        <v>953.69</v>
      </c>
      <c r="M244" s="63">
        <v>2736</v>
      </c>
      <c r="N244" s="51">
        <f>+G244*7.09%</f>
        <v>6381</v>
      </c>
      <c r="O244" s="51"/>
      <c r="P244" s="51">
        <f>+J244+M244</f>
        <v>5319</v>
      </c>
      <c r="Q244" s="51">
        <f t="shared" si="48"/>
        <v>15097.12</v>
      </c>
      <c r="R244" s="51">
        <f t="shared" si="49"/>
        <v>13724.689999999999</v>
      </c>
      <c r="S244" s="51">
        <f>+G244-Q244</f>
        <v>74902.880000000005</v>
      </c>
      <c r="T244" s="64" t="s">
        <v>41</v>
      </c>
    </row>
    <row r="245" spans="1:20" s="33" customFormat="1" x14ac:dyDescent="0.25">
      <c r="A245" s="77">
        <v>239</v>
      </c>
      <c r="B245" s="47" t="s">
        <v>135</v>
      </c>
      <c r="C245" s="47" t="s">
        <v>832</v>
      </c>
      <c r="D245" s="47" t="s">
        <v>1058</v>
      </c>
      <c r="E245" s="47" t="s">
        <v>35</v>
      </c>
      <c r="F245" s="48" t="s">
        <v>840</v>
      </c>
      <c r="G245" s="49">
        <v>35000</v>
      </c>
      <c r="H245" s="50">
        <v>0</v>
      </c>
      <c r="I245" s="51">
        <v>25</v>
      </c>
      <c r="J245" s="84">
        <v>1004.5</v>
      </c>
      <c r="K245" s="87">
        <f t="shared" si="44"/>
        <v>2485</v>
      </c>
      <c r="L245" s="63">
        <f t="shared" si="45"/>
        <v>385.00000000000006</v>
      </c>
      <c r="M245" s="119">
        <v>1064</v>
      </c>
      <c r="N245" s="51">
        <f t="shared" si="46"/>
        <v>2481.5</v>
      </c>
      <c r="O245" s="51"/>
      <c r="P245" s="51">
        <f t="shared" si="47"/>
        <v>2068.5</v>
      </c>
      <c r="Q245" s="51">
        <f t="shared" si="48"/>
        <v>2093.5</v>
      </c>
      <c r="R245" s="51">
        <f t="shared" si="49"/>
        <v>5351.5</v>
      </c>
      <c r="S245" s="51">
        <f t="shared" si="51"/>
        <v>32906.5</v>
      </c>
      <c r="T245" s="64" t="s">
        <v>41</v>
      </c>
    </row>
    <row r="246" spans="1:20" s="33" customFormat="1" x14ac:dyDescent="0.25">
      <c r="A246" s="77">
        <v>240</v>
      </c>
      <c r="B246" s="47" t="s">
        <v>139</v>
      </c>
      <c r="C246" s="47" t="s">
        <v>832</v>
      </c>
      <c r="D246" s="47" t="s">
        <v>1058</v>
      </c>
      <c r="E246" s="47" t="s">
        <v>138</v>
      </c>
      <c r="F246" s="48" t="s">
        <v>839</v>
      </c>
      <c r="G246" s="49">
        <v>35000</v>
      </c>
      <c r="H246" s="50">
        <v>0</v>
      </c>
      <c r="I246" s="51">
        <v>25</v>
      </c>
      <c r="J246" s="84">
        <v>1004.5</v>
      </c>
      <c r="K246" s="87">
        <f>+G246*7.1%</f>
        <v>2485</v>
      </c>
      <c r="L246" s="63">
        <f>+G246*1.1%</f>
        <v>385.00000000000006</v>
      </c>
      <c r="M246" s="119">
        <v>1064</v>
      </c>
      <c r="N246" s="51">
        <f>+G246*7.09%</f>
        <v>2481.5</v>
      </c>
      <c r="O246" s="51"/>
      <c r="P246" s="51">
        <f>+J246+M246</f>
        <v>2068.5</v>
      </c>
      <c r="Q246" s="51">
        <f t="shared" si="48"/>
        <v>2093.5</v>
      </c>
      <c r="R246" s="51">
        <f t="shared" si="49"/>
        <v>5351.5</v>
      </c>
      <c r="S246" s="51">
        <f>+G246-Q246</f>
        <v>32906.5</v>
      </c>
      <c r="T246" s="64" t="s">
        <v>41</v>
      </c>
    </row>
    <row r="247" spans="1:20" s="33" customFormat="1" x14ac:dyDescent="0.25">
      <c r="A247" s="77">
        <v>241</v>
      </c>
      <c r="B247" s="47" t="s">
        <v>136</v>
      </c>
      <c r="C247" s="47" t="s">
        <v>833</v>
      </c>
      <c r="D247" s="47" t="s">
        <v>1058</v>
      </c>
      <c r="E247" s="47" t="s">
        <v>35</v>
      </c>
      <c r="F247" s="48" t="s">
        <v>840</v>
      </c>
      <c r="G247" s="49">
        <v>29000</v>
      </c>
      <c r="H247" s="50">
        <v>0</v>
      </c>
      <c r="I247" s="51">
        <v>25</v>
      </c>
      <c r="J247" s="84">
        <v>832.3</v>
      </c>
      <c r="K247" s="87">
        <f t="shared" si="44"/>
        <v>2059</v>
      </c>
      <c r="L247" s="63">
        <f t="shared" si="45"/>
        <v>319.00000000000006</v>
      </c>
      <c r="M247" s="119">
        <v>881.6</v>
      </c>
      <c r="N247" s="51">
        <f t="shared" si="46"/>
        <v>2056.1</v>
      </c>
      <c r="O247" s="51"/>
      <c r="P247" s="51">
        <f t="shared" si="47"/>
        <v>1713.9</v>
      </c>
      <c r="Q247" s="51">
        <f t="shared" si="48"/>
        <v>1738.9</v>
      </c>
      <c r="R247" s="51">
        <f t="shared" si="49"/>
        <v>4434.1000000000004</v>
      </c>
      <c r="S247" s="51">
        <f t="shared" si="51"/>
        <v>27261.1</v>
      </c>
      <c r="T247" s="64" t="s">
        <v>41</v>
      </c>
    </row>
    <row r="248" spans="1:20" s="33" customFormat="1" x14ac:dyDescent="0.25">
      <c r="A248" s="77">
        <v>242</v>
      </c>
      <c r="B248" s="47" t="s">
        <v>66</v>
      </c>
      <c r="C248" s="47" t="s">
        <v>832</v>
      </c>
      <c r="D248" s="47" t="s">
        <v>261</v>
      </c>
      <c r="E248" s="47" t="s">
        <v>86</v>
      </c>
      <c r="F248" s="62" t="s">
        <v>840</v>
      </c>
      <c r="G248" s="49">
        <v>50000</v>
      </c>
      <c r="H248" s="49">
        <v>1854</v>
      </c>
      <c r="I248" s="51">
        <v>25</v>
      </c>
      <c r="J248" s="84">
        <v>1435</v>
      </c>
      <c r="K248" s="87">
        <f t="shared" ref="K248:K307" si="57">+G248*7.1%</f>
        <v>3549.9999999999995</v>
      </c>
      <c r="L248" s="63">
        <f t="shared" ref="L248:L307" si="58">+G248*1.1%</f>
        <v>550</v>
      </c>
      <c r="M248" s="119">
        <v>1520</v>
      </c>
      <c r="N248" s="51">
        <f t="shared" ref="N248:N307" si="59">+G248*7.09%</f>
        <v>3545.0000000000005</v>
      </c>
      <c r="O248" s="51"/>
      <c r="P248" s="51">
        <f t="shared" ref="P248:P311" si="60">+J248+M248</f>
        <v>2955</v>
      </c>
      <c r="Q248" s="51">
        <f t="shared" si="48"/>
        <v>4834</v>
      </c>
      <c r="R248" s="51">
        <f t="shared" si="49"/>
        <v>7645</v>
      </c>
      <c r="S248" s="51">
        <f t="shared" si="51"/>
        <v>45166</v>
      </c>
      <c r="T248" s="64" t="s">
        <v>41</v>
      </c>
    </row>
    <row r="249" spans="1:20" s="33" customFormat="1" x14ac:dyDescent="0.25">
      <c r="A249" s="77">
        <v>243</v>
      </c>
      <c r="B249" s="47" t="s">
        <v>263</v>
      </c>
      <c r="C249" s="47" t="s">
        <v>832</v>
      </c>
      <c r="D249" s="47" t="s">
        <v>261</v>
      </c>
      <c r="E249" s="47" t="s">
        <v>85</v>
      </c>
      <c r="F249" s="48" t="s">
        <v>839</v>
      </c>
      <c r="G249" s="49">
        <v>80000</v>
      </c>
      <c r="H249" s="49">
        <v>6972</v>
      </c>
      <c r="I249" s="51">
        <v>25</v>
      </c>
      <c r="J249" s="84">
        <v>2296</v>
      </c>
      <c r="K249" s="87">
        <f t="shared" si="57"/>
        <v>5679.9999999999991</v>
      </c>
      <c r="L249" s="63">
        <v>953.69</v>
      </c>
      <c r="M249" s="119">
        <v>2432</v>
      </c>
      <c r="N249" s="51">
        <f t="shared" si="59"/>
        <v>5672</v>
      </c>
      <c r="O249" s="51"/>
      <c r="P249" s="51">
        <f t="shared" si="60"/>
        <v>4728</v>
      </c>
      <c r="Q249" s="51">
        <f t="shared" si="48"/>
        <v>11725</v>
      </c>
      <c r="R249" s="51">
        <f t="shared" si="49"/>
        <v>12305.689999999999</v>
      </c>
      <c r="S249" s="51">
        <f t="shared" si="51"/>
        <v>68275</v>
      </c>
      <c r="T249" s="64" t="s">
        <v>41</v>
      </c>
    </row>
    <row r="250" spans="1:20" s="33" customFormat="1" x14ac:dyDescent="0.25">
      <c r="A250" s="77">
        <v>244</v>
      </c>
      <c r="B250" s="47" t="s">
        <v>266</v>
      </c>
      <c r="C250" s="47" t="s">
        <v>833</v>
      </c>
      <c r="D250" s="47" t="s">
        <v>261</v>
      </c>
      <c r="E250" s="47" t="s">
        <v>85</v>
      </c>
      <c r="F250" s="48" t="s">
        <v>839</v>
      </c>
      <c r="G250" s="49">
        <v>55000</v>
      </c>
      <c r="H250" s="49">
        <v>2302.36</v>
      </c>
      <c r="I250" s="51">
        <v>25</v>
      </c>
      <c r="J250" s="84">
        <v>1578.5</v>
      </c>
      <c r="K250" s="87">
        <f t="shared" si="57"/>
        <v>3904.9999999999995</v>
      </c>
      <c r="L250" s="63">
        <f t="shared" si="58"/>
        <v>605.00000000000011</v>
      </c>
      <c r="M250" s="119">
        <v>1672</v>
      </c>
      <c r="N250" s="51">
        <f t="shared" si="59"/>
        <v>3899.5000000000005</v>
      </c>
      <c r="O250" s="51"/>
      <c r="P250" s="51">
        <f t="shared" si="60"/>
        <v>3250.5</v>
      </c>
      <c r="Q250" s="51">
        <f t="shared" si="48"/>
        <v>5577.8600000000006</v>
      </c>
      <c r="R250" s="51">
        <f t="shared" si="49"/>
        <v>8409.5</v>
      </c>
      <c r="S250" s="51">
        <f t="shared" si="51"/>
        <v>49422.14</v>
      </c>
      <c r="T250" s="64" t="s">
        <v>41</v>
      </c>
    </row>
    <row r="251" spans="1:20" s="33" customFormat="1" x14ac:dyDescent="0.25">
      <c r="A251" s="77">
        <v>245</v>
      </c>
      <c r="B251" s="47" t="s">
        <v>67</v>
      </c>
      <c r="C251" s="47" t="s">
        <v>832</v>
      </c>
      <c r="D251" s="47" t="s">
        <v>261</v>
      </c>
      <c r="E251" s="47" t="s">
        <v>87</v>
      </c>
      <c r="F251" s="48" t="s">
        <v>840</v>
      </c>
      <c r="G251" s="49">
        <v>60000</v>
      </c>
      <c r="H251" s="49">
        <v>3486.68</v>
      </c>
      <c r="I251" s="51">
        <v>25</v>
      </c>
      <c r="J251" s="84">
        <v>1722</v>
      </c>
      <c r="K251" s="87">
        <f t="shared" si="57"/>
        <v>4260</v>
      </c>
      <c r="L251" s="63">
        <f t="shared" si="58"/>
        <v>660.00000000000011</v>
      </c>
      <c r="M251" s="119">
        <v>1824</v>
      </c>
      <c r="N251" s="51">
        <f t="shared" si="59"/>
        <v>4254</v>
      </c>
      <c r="O251" s="51"/>
      <c r="P251" s="51">
        <f t="shared" si="60"/>
        <v>3546</v>
      </c>
      <c r="Q251" s="51">
        <f t="shared" si="48"/>
        <v>7057.68</v>
      </c>
      <c r="R251" s="51">
        <f t="shared" si="49"/>
        <v>9174</v>
      </c>
      <c r="S251" s="51">
        <f t="shared" si="51"/>
        <v>52942.32</v>
      </c>
      <c r="T251" s="64" t="s">
        <v>41</v>
      </c>
    </row>
    <row r="252" spans="1:20" s="33" customFormat="1" x14ac:dyDescent="0.25">
      <c r="A252" s="77">
        <v>246</v>
      </c>
      <c r="B252" s="47" t="s">
        <v>262</v>
      </c>
      <c r="C252" s="47" t="s">
        <v>832</v>
      </c>
      <c r="D252" s="47" t="s">
        <v>261</v>
      </c>
      <c r="E252" s="47" t="s">
        <v>87</v>
      </c>
      <c r="F252" s="48" t="s">
        <v>840</v>
      </c>
      <c r="G252" s="49">
        <v>40000</v>
      </c>
      <c r="H252" s="50">
        <v>442.65</v>
      </c>
      <c r="I252" s="51">
        <v>25</v>
      </c>
      <c r="J252" s="84">
        <v>1148</v>
      </c>
      <c r="K252" s="87">
        <f t="shared" si="57"/>
        <v>2839.9999999999995</v>
      </c>
      <c r="L252" s="63">
        <f t="shared" si="58"/>
        <v>440.00000000000006</v>
      </c>
      <c r="M252" s="119">
        <v>1216</v>
      </c>
      <c r="N252" s="51">
        <f t="shared" si="59"/>
        <v>2836</v>
      </c>
      <c r="O252" s="51"/>
      <c r="P252" s="51">
        <f t="shared" si="60"/>
        <v>2364</v>
      </c>
      <c r="Q252" s="51">
        <f t="shared" si="48"/>
        <v>2831.65</v>
      </c>
      <c r="R252" s="51">
        <f t="shared" si="49"/>
        <v>6116</v>
      </c>
      <c r="S252" s="51">
        <f t="shared" si="51"/>
        <v>37168.35</v>
      </c>
      <c r="T252" s="64" t="s">
        <v>41</v>
      </c>
    </row>
    <row r="253" spans="1:20" s="44" customFormat="1" x14ac:dyDescent="0.25">
      <c r="A253" s="77">
        <v>247</v>
      </c>
      <c r="B253" s="47" t="s">
        <v>1116</v>
      </c>
      <c r="C253" s="47" t="s">
        <v>832</v>
      </c>
      <c r="D253" s="47" t="s">
        <v>261</v>
      </c>
      <c r="E253" s="47" t="s">
        <v>1117</v>
      </c>
      <c r="F253" s="48" t="s">
        <v>839</v>
      </c>
      <c r="G253" s="49">
        <v>45000</v>
      </c>
      <c r="H253" s="50">
        <v>1148.33</v>
      </c>
      <c r="I253" s="51">
        <v>25</v>
      </c>
      <c r="J253" s="84">
        <v>1291.5</v>
      </c>
      <c r="K253" s="87">
        <f t="shared" si="57"/>
        <v>3194.9999999999995</v>
      </c>
      <c r="L253" s="63">
        <f t="shared" si="58"/>
        <v>495.00000000000006</v>
      </c>
      <c r="M253" s="119">
        <v>1368</v>
      </c>
      <c r="N253" s="51">
        <f t="shared" si="59"/>
        <v>3190.5</v>
      </c>
      <c r="O253" s="51"/>
      <c r="P253" s="51">
        <f t="shared" si="60"/>
        <v>2659.5</v>
      </c>
      <c r="Q253" s="51">
        <f t="shared" si="48"/>
        <v>3832.83</v>
      </c>
      <c r="R253" s="51">
        <f t="shared" si="49"/>
        <v>6880.5</v>
      </c>
      <c r="S253" s="51">
        <f t="shared" si="51"/>
        <v>41167.17</v>
      </c>
      <c r="T253" s="64" t="s">
        <v>41</v>
      </c>
    </row>
    <row r="254" spans="1:20" s="33" customFormat="1" x14ac:dyDescent="0.25">
      <c r="A254" s="77">
        <v>248</v>
      </c>
      <c r="B254" s="47" t="s">
        <v>922</v>
      </c>
      <c r="C254" s="47" t="s">
        <v>832</v>
      </c>
      <c r="D254" s="47" t="s">
        <v>261</v>
      </c>
      <c r="E254" s="47" t="s">
        <v>35</v>
      </c>
      <c r="F254" s="48" t="s">
        <v>839</v>
      </c>
      <c r="G254" s="49">
        <v>25000</v>
      </c>
      <c r="H254" s="50">
        <v>0</v>
      </c>
      <c r="I254" s="51">
        <v>25</v>
      </c>
      <c r="J254" s="84">
        <v>717.5</v>
      </c>
      <c r="K254" s="87">
        <f t="shared" si="57"/>
        <v>1774.9999999999998</v>
      </c>
      <c r="L254" s="63">
        <f t="shared" si="58"/>
        <v>275</v>
      </c>
      <c r="M254" s="119">
        <v>760</v>
      </c>
      <c r="N254" s="51">
        <f t="shared" si="59"/>
        <v>1772.5000000000002</v>
      </c>
      <c r="O254" s="51"/>
      <c r="P254" s="51">
        <f t="shared" si="60"/>
        <v>1477.5</v>
      </c>
      <c r="Q254" s="51">
        <f t="shared" si="48"/>
        <v>1502.5</v>
      </c>
      <c r="R254" s="51">
        <f t="shared" si="49"/>
        <v>3822.5</v>
      </c>
      <c r="S254" s="51">
        <f t="shared" si="51"/>
        <v>23497.5</v>
      </c>
      <c r="T254" s="64" t="s">
        <v>41</v>
      </c>
    </row>
    <row r="255" spans="1:20" s="33" customFormat="1" x14ac:dyDescent="0.25">
      <c r="A255" s="77">
        <v>249</v>
      </c>
      <c r="B255" s="47" t="s">
        <v>864</v>
      </c>
      <c r="C255" s="47" t="s">
        <v>832</v>
      </c>
      <c r="D255" s="47" t="s">
        <v>261</v>
      </c>
      <c r="E255" s="47" t="s">
        <v>35</v>
      </c>
      <c r="F255" s="48" t="s">
        <v>839</v>
      </c>
      <c r="G255" s="49">
        <v>25000</v>
      </c>
      <c r="H255" s="50">
        <v>0</v>
      </c>
      <c r="I255" s="51">
        <v>25</v>
      </c>
      <c r="J255" s="84">
        <v>717.5</v>
      </c>
      <c r="K255" s="87">
        <f t="shared" si="57"/>
        <v>1774.9999999999998</v>
      </c>
      <c r="L255" s="63">
        <f t="shared" si="58"/>
        <v>275</v>
      </c>
      <c r="M255" s="119">
        <v>760</v>
      </c>
      <c r="N255" s="51">
        <f t="shared" si="59"/>
        <v>1772.5000000000002</v>
      </c>
      <c r="O255" s="51"/>
      <c r="P255" s="51">
        <f t="shared" si="60"/>
        <v>1477.5</v>
      </c>
      <c r="Q255" s="51">
        <f t="shared" si="48"/>
        <v>1502.5</v>
      </c>
      <c r="R255" s="51">
        <f t="shared" si="49"/>
        <v>3822.5</v>
      </c>
      <c r="S255" s="51">
        <f t="shared" si="51"/>
        <v>23497.5</v>
      </c>
      <c r="T255" s="64" t="s">
        <v>41</v>
      </c>
    </row>
    <row r="256" spans="1:20" s="33" customFormat="1" x14ac:dyDescent="0.25">
      <c r="A256" s="77">
        <v>250</v>
      </c>
      <c r="B256" s="47" t="s">
        <v>903</v>
      </c>
      <c r="C256" s="47" t="s">
        <v>832</v>
      </c>
      <c r="D256" s="47" t="s">
        <v>261</v>
      </c>
      <c r="E256" s="47" t="s">
        <v>35</v>
      </c>
      <c r="F256" s="48" t="s">
        <v>839</v>
      </c>
      <c r="G256" s="49">
        <v>25000</v>
      </c>
      <c r="H256" s="50">
        <v>0</v>
      </c>
      <c r="I256" s="51">
        <v>25</v>
      </c>
      <c r="J256" s="84">
        <v>717.5</v>
      </c>
      <c r="K256" s="87">
        <f t="shared" si="57"/>
        <v>1774.9999999999998</v>
      </c>
      <c r="L256" s="63">
        <f t="shared" si="58"/>
        <v>275</v>
      </c>
      <c r="M256" s="119">
        <v>760</v>
      </c>
      <c r="N256" s="51">
        <f t="shared" si="59"/>
        <v>1772.5000000000002</v>
      </c>
      <c r="O256" s="51"/>
      <c r="P256" s="51">
        <f t="shared" si="60"/>
        <v>1477.5</v>
      </c>
      <c r="Q256" s="51">
        <f t="shared" si="48"/>
        <v>1502.5</v>
      </c>
      <c r="R256" s="51">
        <f t="shared" si="49"/>
        <v>3822.5</v>
      </c>
      <c r="S256" s="51">
        <f t="shared" si="51"/>
        <v>23497.5</v>
      </c>
      <c r="T256" s="64" t="s">
        <v>41</v>
      </c>
    </row>
    <row r="257" spans="1:20" s="33" customFormat="1" x14ac:dyDescent="0.25">
      <c r="A257" s="77">
        <v>251</v>
      </c>
      <c r="B257" s="47" t="s">
        <v>989</v>
      </c>
      <c r="C257" s="47" t="s">
        <v>833</v>
      </c>
      <c r="D257" s="47" t="s">
        <v>261</v>
      </c>
      <c r="E257" s="47" t="s">
        <v>64</v>
      </c>
      <c r="F257" s="48" t="s">
        <v>836</v>
      </c>
      <c r="G257" s="49">
        <v>25000</v>
      </c>
      <c r="H257" s="50">
        <v>0</v>
      </c>
      <c r="I257" s="51">
        <v>25</v>
      </c>
      <c r="J257" s="84">
        <v>717.5</v>
      </c>
      <c r="K257" s="87">
        <f t="shared" si="57"/>
        <v>1774.9999999999998</v>
      </c>
      <c r="L257" s="63">
        <f t="shared" si="58"/>
        <v>275</v>
      </c>
      <c r="M257" s="119">
        <v>760</v>
      </c>
      <c r="N257" s="51">
        <f t="shared" si="59"/>
        <v>1772.5000000000002</v>
      </c>
      <c r="O257" s="51"/>
      <c r="P257" s="51">
        <f t="shared" si="60"/>
        <v>1477.5</v>
      </c>
      <c r="Q257" s="51">
        <f t="shared" si="48"/>
        <v>1502.5</v>
      </c>
      <c r="R257" s="51">
        <f t="shared" si="49"/>
        <v>3822.5</v>
      </c>
      <c r="S257" s="51">
        <f t="shared" si="51"/>
        <v>23497.5</v>
      </c>
      <c r="T257" s="64" t="s">
        <v>41</v>
      </c>
    </row>
    <row r="258" spans="1:20" s="33" customFormat="1" x14ac:dyDescent="0.25">
      <c r="A258" s="77">
        <v>252</v>
      </c>
      <c r="B258" s="47" t="s">
        <v>264</v>
      </c>
      <c r="C258" s="47" t="s">
        <v>833</v>
      </c>
      <c r="D258" s="47" t="s">
        <v>261</v>
      </c>
      <c r="E258" s="47" t="s">
        <v>60</v>
      </c>
      <c r="F258" s="48" t="s">
        <v>836</v>
      </c>
      <c r="G258" s="49">
        <v>18000</v>
      </c>
      <c r="H258" s="50">
        <v>0</v>
      </c>
      <c r="I258" s="51">
        <v>25</v>
      </c>
      <c r="J258" s="84">
        <v>516.6</v>
      </c>
      <c r="K258" s="87">
        <f t="shared" si="57"/>
        <v>1277.9999999999998</v>
      </c>
      <c r="L258" s="63">
        <f t="shared" si="58"/>
        <v>198.00000000000003</v>
      </c>
      <c r="M258" s="119">
        <v>547.20000000000005</v>
      </c>
      <c r="N258" s="51">
        <f t="shared" si="59"/>
        <v>1276.2</v>
      </c>
      <c r="O258" s="51"/>
      <c r="P258" s="51">
        <f t="shared" si="60"/>
        <v>1063.8000000000002</v>
      </c>
      <c r="Q258" s="51">
        <f t="shared" ref="Q258:Q320" si="61">+H258+I258+J258+M258+O258</f>
        <v>1088.8000000000002</v>
      </c>
      <c r="R258" s="51">
        <f t="shared" ref="R258:R320" si="62">+K258+L258+N258</f>
        <v>2752.2</v>
      </c>
      <c r="S258" s="51">
        <f t="shared" si="51"/>
        <v>16911.2</v>
      </c>
      <c r="T258" s="64" t="s">
        <v>41</v>
      </c>
    </row>
    <row r="259" spans="1:20" s="33" customFormat="1" x14ac:dyDescent="0.25">
      <c r="A259" s="77">
        <v>253</v>
      </c>
      <c r="B259" s="47" t="s">
        <v>951</v>
      </c>
      <c r="C259" s="47" t="s">
        <v>833</v>
      </c>
      <c r="D259" s="47" t="s">
        <v>261</v>
      </c>
      <c r="E259" s="47" t="s">
        <v>96</v>
      </c>
      <c r="F259" s="48" t="s">
        <v>836</v>
      </c>
      <c r="G259" s="49">
        <v>28000</v>
      </c>
      <c r="H259" s="50">
        <v>0</v>
      </c>
      <c r="I259" s="51">
        <v>25</v>
      </c>
      <c r="J259" s="84">
        <v>803.6</v>
      </c>
      <c r="K259" s="87">
        <f t="shared" si="57"/>
        <v>1987.9999999999998</v>
      </c>
      <c r="L259" s="63">
        <f t="shared" si="58"/>
        <v>308.00000000000006</v>
      </c>
      <c r="M259" s="119">
        <v>851.2</v>
      </c>
      <c r="N259" s="51">
        <f t="shared" si="59"/>
        <v>1985.2</v>
      </c>
      <c r="O259" s="51"/>
      <c r="P259" s="51">
        <f t="shared" si="60"/>
        <v>1654.8000000000002</v>
      </c>
      <c r="Q259" s="51">
        <f t="shared" si="61"/>
        <v>1679.8000000000002</v>
      </c>
      <c r="R259" s="51">
        <f t="shared" si="62"/>
        <v>4281.2</v>
      </c>
      <c r="S259" s="51">
        <f t="shared" ref="S259:S290" si="63">+G259-Q259</f>
        <v>26320.2</v>
      </c>
      <c r="T259" s="64" t="s">
        <v>41</v>
      </c>
    </row>
    <row r="260" spans="1:20" s="33" customFormat="1" x14ac:dyDescent="0.25">
      <c r="A260" s="77">
        <v>254</v>
      </c>
      <c r="B260" s="47" t="s">
        <v>306</v>
      </c>
      <c r="C260" s="47" t="s">
        <v>833</v>
      </c>
      <c r="D260" s="47" t="s">
        <v>304</v>
      </c>
      <c r="E260" s="47" t="s">
        <v>338</v>
      </c>
      <c r="F260" s="48" t="s">
        <v>840</v>
      </c>
      <c r="G260" s="49">
        <v>46000</v>
      </c>
      <c r="H260" s="84">
        <v>1289.46</v>
      </c>
      <c r="I260" s="51">
        <v>25</v>
      </c>
      <c r="J260" s="84">
        <v>1320.2</v>
      </c>
      <c r="K260" s="87">
        <f t="shared" si="57"/>
        <v>3265.9999999999995</v>
      </c>
      <c r="L260" s="63">
        <f t="shared" si="58"/>
        <v>506.00000000000006</v>
      </c>
      <c r="M260" s="119">
        <v>1398.4</v>
      </c>
      <c r="N260" s="51">
        <f t="shared" si="59"/>
        <v>3261.4</v>
      </c>
      <c r="O260" s="51"/>
      <c r="P260" s="51">
        <f t="shared" si="60"/>
        <v>2718.6000000000004</v>
      </c>
      <c r="Q260" s="51">
        <f t="shared" si="61"/>
        <v>4033.06</v>
      </c>
      <c r="R260" s="51">
        <f t="shared" si="62"/>
        <v>7033.4</v>
      </c>
      <c r="S260" s="51">
        <f t="shared" si="63"/>
        <v>41966.94</v>
      </c>
      <c r="T260" s="64" t="s">
        <v>41</v>
      </c>
    </row>
    <row r="261" spans="1:20" s="33" customFormat="1" x14ac:dyDescent="0.25">
      <c r="A261" s="77">
        <v>255</v>
      </c>
      <c r="B261" s="47" t="s">
        <v>305</v>
      </c>
      <c r="C261" s="47" t="s">
        <v>832</v>
      </c>
      <c r="D261" s="47" t="s">
        <v>304</v>
      </c>
      <c r="E261" s="47" t="s">
        <v>87</v>
      </c>
      <c r="F261" s="48" t="s">
        <v>839</v>
      </c>
      <c r="G261" s="49">
        <v>35000</v>
      </c>
      <c r="H261" s="50">
        <v>0</v>
      </c>
      <c r="I261" s="51">
        <v>25</v>
      </c>
      <c r="J261" s="84">
        <v>1004.5</v>
      </c>
      <c r="K261" s="87">
        <f t="shared" si="57"/>
        <v>2485</v>
      </c>
      <c r="L261" s="63">
        <f t="shared" si="58"/>
        <v>385.00000000000006</v>
      </c>
      <c r="M261" s="119">
        <v>1064</v>
      </c>
      <c r="N261" s="51">
        <f t="shared" si="59"/>
        <v>2481.5</v>
      </c>
      <c r="O261" s="51"/>
      <c r="P261" s="51">
        <f t="shared" si="60"/>
        <v>2068.5</v>
      </c>
      <c r="Q261" s="51">
        <f t="shared" si="61"/>
        <v>2093.5</v>
      </c>
      <c r="R261" s="51">
        <f t="shared" si="62"/>
        <v>5351.5</v>
      </c>
      <c r="S261" s="51">
        <f t="shared" si="63"/>
        <v>32906.5</v>
      </c>
      <c r="T261" s="64" t="s">
        <v>41</v>
      </c>
    </row>
    <row r="262" spans="1:20" s="33" customFormat="1" x14ac:dyDescent="0.25">
      <c r="A262" s="77">
        <v>256</v>
      </c>
      <c r="B262" s="47" t="s">
        <v>295</v>
      </c>
      <c r="C262" s="47" t="s">
        <v>833</v>
      </c>
      <c r="D262" s="47" t="s">
        <v>292</v>
      </c>
      <c r="E262" s="47" t="s">
        <v>120</v>
      </c>
      <c r="F262" s="48" t="s">
        <v>839</v>
      </c>
      <c r="G262" s="49">
        <v>155000</v>
      </c>
      <c r="H262" s="49">
        <v>24613.88</v>
      </c>
      <c r="I262" s="51">
        <v>25</v>
      </c>
      <c r="J262" s="84">
        <v>4448.5</v>
      </c>
      <c r="K262" s="87">
        <f t="shared" si="57"/>
        <v>11004.999999999998</v>
      </c>
      <c r="L262" s="63">
        <v>953.69</v>
      </c>
      <c r="M262" s="119">
        <v>4712</v>
      </c>
      <c r="N262" s="51">
        <f t="shared" si="59"/>
        <v>10989.5</v>
      </c>
      <c r="O262" s="51"/>
      <c r="P262" s="51">
        <f t="shared" si="60"/>
        <v>9160.5</v>
      </c>
      <c r="Q262" s="51">
        <f t="shared" si="61"/>
        <v>33799.380000000005</v>
      </c>
      <c r="R262" s="51">
        <f t="shared" si="62"/>
        <v>22948.19</v>
      </c>
      <c r="S262" s="51">
        <f t="shared" si="63"/>
        <v>121200.62</v>
      </c>
      <c r="T262" s="64" t="s">
        <v>41</v>
      </c>
    </row>
    <row r="263" spans="1:20" s="33" customFormat="1" x14ac:dyDescent="0.25">
      <c r="A263" s="77">
        <v>257</v>
      </c>
      <c r="B263" s="47" t="s">
        <v>296</v>
      </c>
      <c r="C263" s="47" t="s">
        <v>833</v>
      </c>
      <c r="D263" s="47" t="s">
        <v>292</v>
      </c>
      <c r="E263" s="47" t="s">
        <v>132</v>
      </c>
      <c r="F263" s="48" t="s">
        <v>839</v>
      </c>
      <c r="G263" s="49">
        <v>35000</v>
      </c>
      <c r="H263" s="50">
        <v>0</v>
      </c>
      <c r="I263" s="51">
        <v>25</v>
      </c>
      <c r="J263" s="84">
        <v>1004.5</v>
      </c>
      <c r="K263" s="87">
        <f t="shared" si="57"/>
        <v>2485</v>
      </c>
      <c r="L263" s="63">
        <f t="shared" si="58"/>
        <v>385.00000000000006</v>
      </c>
      <c r="M263" s="119">
        <v>1064</v>
      </c>
      <c r="N263" s="51">
        <f t="shared" si="59"/>
        <v>2481.5</v>
      </c>
      <c r="O263" s="51"/>
      <c r="P263" s="51">
        <f t="shared" si="60"/>
        <v>2068.5</v>
      </c>
      <c r="Q263" s="51">
        <f t="shared" si="61"/>
        <v>2093.5</v>
      </c>
      <c r="R263" s="51">
        <f t="shared" si="62"/>
        <v>5351.5</v>
      </c>
      <c r="S263" s="51">
        <f t="shared" si="63"/>
        <v>32906.5</v>
      </c>
      <c r="T263" s="64" t="s">
        <v>41</v>
      </c>
    </row>
    <row r="264" spans="1:20" s="33" customFormat="1" x14ac:dyDescent="0.25">
      <c r="A264" s="77">
        <v>258</v>
      </c>
      <c r="B264" s="47" t="s">
        <v>1075</v>
      </c>
      <c r="C264" s="47" t="s">
        <v>832</v>
      </c>
      <c r="D264" s="47" t="s">
        <v>292</v>
      </c>
      <c r="E264" s="47" t="s">
        <v>64</v>
      </c>
      <c r="F264" s="48" t="s">
        <v>839</v>
      </c>
      <c r="G264" s="49">
        <v>25000</v>
      </c>
      <c r="H264" s="50">
        <v>0</v>
      </c>
      <c r="I264" s="51">
        <v>25</v>
      </c>
      <c r="J264" s="84">
        <v>717.5</v>
      </c>
      <c r="K264" s="87">
        <f t="shared" si="57"/>
        <v>1774.9999999999998</v>
      </c>
      <c r="L264" s="63">
        <f t="shared" si="58"/>
        <v>275</v>
      </c>
      <c r="M264" s="119">
        <v>760</v>
      </c>
      <c r="N264" s="51">
        <f t="shared" si="59"/>
        <v>1772.5000000000002</v>
      </c>
      <c r="O264" s="51"/>
      <c r="P264" s="51">
        <f t="shared" si="60"/>
        <v>1477.5</v>
      </c>
      <c r="Q264" s="51">
        <f t="shared" si="61"/>
        <v>1502.5</v>
      </c>
      <c r="R264" s="51">
        <f t="shared" si="62"/>
        <v>3822.5</v>
      </c>
      <c r="S264" s="51">
        <f t="shared" si="63"/>
        <v>23497.5</v>
      </c>
      <c r="T264" s="64" t="s">
        <v>41</v>
      </c>
    </row>
    <row r="265" spans="1:20" s="33" customFormat="1" x14ac:dyDescent="0.25">
      <c r="A265" s="77">
        <v>259</v>
      </c>
      <c r="B265" s="47" t="s">
        <v>1073</v>
      </c>
      <c r="C265" s="47" t="s">
        <v>832</v>
      </c>
      <c r="D265" s="47" t="s">
        <v>292</v>
      </c>
      <c r="E265" s="47" t="s">
        <v>106</v>
      </c>
      <c r="F265" s="48" t="s">
        <v>839</v>
      </c>
      <c r="G265" s="49">
        <v>25000</v>
      </c>
      <c r="H265" s="50">
        <v>0</v>
      </c>
      <c r="I265" s="51">
        <v>25</v>
      </c>
      <c r="J265" s="84">
        <v>717.5</v>
      </c>
      <c r="K265" s="87">
        <f t="shared" si="57"/>
        <v>1774.9999999999998</v>
      </c>
      <c r="L265" s="63">
        <f t="shared" si="58"/>
        <v>275</v>
      </c>
      <c r="M265" s="119">
        <v>760</v>
      </c>
      <c r="N265" s="51">
        <f t="shared" si="59"/>
        <v>1772.5000000000002</v>
      </c>
      <c r="O265" s="51"/>
      <c r="P265" s="51">
        <f t="shared" si="60"/>
        <v>1477.5</v>
      </c>
      <c r="Q265" s="51">
        <f t="shared" si="61"/>
        <v>1502.5</v>
      </c>
      <c r="R265" s="51">
        <f t="shared" si="62"/>
        <v>3822.5</v>
      </c>
      <c r="S265" s="51">
        <f t="shared" si="63"/>
        <v>23497.5</v>
      </c>
      <c r="T265" s="64" t="s">
        <v>41</v>
      </c>
    </row>
    <row r="266" spans="1:20" s="33" customFormat="1" x14ac:dyDescent="0.25">
      <c r="A266" s="77">
        <v>260</v>
      </c>
      <c r="B266" s="47" t="s">
        <v>322</v>
      </c>
      <c r="C266" s="47" t="s">
        <v>833</v>
      </c>
      <c r="D266" s="47" t="s">
        <v>1</v>
      </c>
      <c r="E266" s="47" t="s">
        <v>201</v>
      </c>
      <c r="F266" s="48" t="s">
        <v>839</v>
      </c>
      <c r="G266" s="59">
        <v>46000</v>
      </c>
      <c r="H266" s="59">
        <v>1289.46</v>
      </c>
      <c r="I266" s="51">
        <v>25</v>
      </c>
      <c r="J266" s="107">
        <v>1320.2</v>
      </c>
      <c r="K266" s="90">
        <f t="shared" si="57"/>
        <v>3265.9999999999995</v>
      </c>
      <c r="L266" s="63">
        <f t="shared" si="58"/>
        <v>506.00000000000006</v>
      </c>
      <c r="M266" s="121">
        <v>1398.4</v>
      </c>
      <c r="N266" s="61">
        <f t="shared" si="59"/>
        <v>3261.4</v>
      </c>
      <c r="O266" s="61"/>
      <c r="P266" s="61">
        <f t="shared" si="60"/>
        <v>2718.6000000000004</v>
      </c>
      <c r="Q266" s="51">
        <f t="shared" si="61"/>
        <v>4033.06</v>
      </c>
      <c r="R266" s="51">
        <f t="shared" si="62"/>
        <v>7033.4</v>
      </c>
      <c r="S266" s="61">
        <f t="shared" si="63"/>
        <v>41966.94</v>
      </c>
      <c r="T266" s="64" t="s">
        <v>41</v>
      </c>
    </row>
    <row r="267" spans="1:20" s="33" customFormat="1" x14ac:dyDescent="0.25">
      <c r="A267" s="77">
        <v>261</v>
      </c>
      <c r="B267" s="47" t="s">
        <v>318</v>
      </c>
      <c r="C267" s="47" t="s">
        <v>833</v>
      </c>
      <c r="D267" s="47" t="s">
        <v>1</v>
      </c>
      <c r="E267" s="47" t="s">
        <v>339</v>
      </c>
      <c r="F267" s="48" t="s">
        <v>839</v>
      </c>
      <c r="G267" s="59">
        <v>46000</v>
      </c>
      <c r="H267" s="107">
        <v>1289.46</v>
      </c>
      <c r="I267" s="51">
        <v>25</v>
      </c>
      <c r="J267" s="107">
        <v>1320.2</v>
      </c>
      <c r="K267" s="90">
        <f t="shared" si="57"/>
        <v>3265.9999999999995</v>
      </c>
      <c r="L267" s="63">
        <f t="shared" si="58"/>
        <v>506.00000000000006</v>
      </c>
      <c r="M267" s="121">
        <v>1398.4</v>
      </c>
      <c r="N267" s="61">
        <f t="shared" si="59"/>
        <v>3261.4</v>
      </c>
      <c r="O267" s="61"/>
      <c r="P267" s="61">
        <f t="shared" si="60"/>
        <v>2718.6000000000004</v>
      </c>
      <c r="Q267" s="51">
        <f t="shared" si="61"/>
        <v>4033.06</v>
      </c>
      <c r="R267" s="51">
        <f t="shared" si="62"/>
        <v>7033.4</v>
      </c>
      <c r="S267" s="61">
        <f t="shared" si="63"/>
        <v>41966.94</v>
      </c>
      <c r="T267" s="64" t="s">
        <v>41</v>
      </c>
    </row>
    <row r="268" spans="1:20" s="33" customFormat="1" x14ac:dyDescent="0.25">
      <c r="A268" s="77">
        <v>262</v>
      </c>
      <c r="B268" s="47" t="s">
        <v>321</v>
      </c>
      <c r="C268" s="47" t="s">
        <v>832</v>
      </c>
      <c r="D268" s="47" t="s">
        <v>1</v>
      </c>
      <c r="E268" s="47" t="s">
        <v>341</v>
      </c>
      <c r="F268" s="48" t="s">
        <v>839</v>
      </c>
      <c r="G268" s="59">
        <v>32000</v>
      </c>
      <c r="H268" s="60">
        <v>0</v>
      </c>
      <c r="I268" s="51">
        <v>25</v>
      </c>
      <c r="J268" s="107">
        <v>918.4</v>
      </c>
      <c r="K268" s="90">
        <f t="shared" si="57"/>
        <v>2272</v>
      </c>
      <c r="L268" s="63">
        <f t="shared" si="58"/>
        <v>352.00000000000006</v>
      </c>
      <c r="M268" s="121">
        <v>972.8</v>
      </c>
      <c r="N268" s="61">
        <f t="shared" si="59"/>
        <v>2268.8000000000002</v>
      </c>
      <c r="O268" s="61"/>
      <c r="P268" s="61">
        <f t="shared" si="60"/>
        <v>1891.1999999999998</v>
      </c>
      <c r="Q268" s="51">
        <f t="shared" si="61"/>
        <v>1916.1999999999998</v>
      </c>
      <c r="R268" s="51">
        <f t="shared" si="62"/>
        <v>4892.8</v>
      </c>
      <c r="S268" s="61">
        <f t="shared" si="63"/>
        <v>30083.8</v>
      </c>
      <c r="T268" s="64" t="s">
        <v>41</v>
      </c>
    </row>
    <row r="269" spans="1:20" s="33" customFormat="1" x14ac:dyDescent="0.25">
      <c r="A269" s="77">
        <v>263</v>
      </c>
      <c r="B269" s="47" t="s">
        <v>325</v>
      </c>
      <c r="C269" s="47" t="s">
        <v>833</v>
      </c>
      <c r="D269" s="47" t="s">
        <v>1</v>
      </c>
      <c r="E269" s="47" t="s">
        <v>342</v>
      </c>
      <c r="F269" s="48" t="s">
        <v>839</v>
      </c>
      <c r="G269" s="59">
        <v>32000</v>
      </c>
      <c r="H269" s="60">
        <v>0</v>
      </c>
      <c r="I269" s="51">
        <v>25</v>
      </c>
      <c r="J269" s="107">
        <v>918.4</v>
      </c>
      <c r="K269" s="90">
        <f t="shared" si="57"/>
        <v>2272</v>
      </c>
      <c r="L269" s="63">
        <f t="shared" si="58"/>
        <v>352.00000000000006</v>
      </c>
      <c r="M269" s="121">
        <v>972.8</v>
      </c>
      <c r="N269" s="61">
        <f t="shared" si="59"/>
        <v>2268.8000000000002</v>
      </c>
      <c r="O269" s="61"/>
      <c r="P269" s="61">
        <f t="shared" si="60"/>
        <v>1891.1999999999998</v>
      </c>
      <c r="Q269" s="51">
        <f t="shared" si="61"/>
        <v>1916.1999999999998</v>
      </c>
      <c r="R269" s="51">
        <f t="shared" si="62"/>
        <v>4892.8</v>
      </c>
      <c r="S269" s="61">
        <f t="shared" si="63"/>
        <v>30083.8</v>
      </c>
      <c r="T269" s="64" t="s">
        <v>41</v>
      </c>
    </row>
    <row r="270" spans="1:20" s="33" customFormat="1" x14ac:dyDescent="0.25">
      <c r="A270" s="77">
        <v>264</v>
      </c>
      <c r="B270" s="47" t="s">
        <v>326</v>
      </c>
      <c r="C270" s="47" t="s">
        <v>833</v>
      </c>
      <c r="D270" s="47" t="s">
        <v>1</v>
      </c>
      <c r="E270" s="47" t="s">
        <v>343</v>
      </c>
      <c r="F270" s="48" t="s">
        <v>839</v>
      </c>
      <c r="G270" s="59">
        <v>32000</v>
      </c>
      <c r="H270" s="60">
        <v>0</v>
      </c>
      <c r="I270" s="51">
        <v>25</v>
      </c>
      <c r="J270" s="107">
        <v>918.4</v>
      </c>
      <c r="K270" s="90">
        <f t="shared" si="57"/>
        <v>2272</v>
      </c>
      <c r="L270" s="63">
        <f t="shared" si="58"/>
        <v>352.00000000000006</v>
      </c>
      <c r="M270" s="121">
        <v>972.8</v>
      </c>
      <c r="N270" s="61">
        <f t="shared" si="59"/>
        <v>2268.8000000000002</v>
      </c>
      <c r="O270" s="61"/>
      <c r="P270" s="61">
        <f t="shared" si="60"/>
        <v>1891.1999999999998</v>
      </c>
      <c r="Q270" s="51">
        <f t="shared" si="61"/>
        <v>1916.1999999999998</v>
      </c>
      <c r="R270" s="51">
        <f t="shared" si="62"/>
        <v>4892.8</v>
      </c>
      <c r="S270" s="61">
        <f t="shared" si="63"/>
        <v>30083.8</v>
      </c>
      <c r="T270" s="64" t="s">
        <v>41</v>
      </c>
    </row>
    <row r="271" spans="1:20" s="33" customFormat="1" x14ac:dyDescent="0.25">
      <c r="A271" s="77">
        <v>265</v>
      </c>
      <c r="B271" s="47" t="s">
        <v>327</v>
      </c>
      <c r="C271" s="47" t="s">
        <v>833</v>
      </c>
      <c r="D271" s="47" t="s">
        <v>1</v>
      </c>
      <c r="E271" s="47" t="s">
        <v>344</v>
      </c>
      <c r="F271" s="48" t="s">
        <v>839</v>
      </c>
      <c r="G271" s="59">
        <v>35000</v>
      </c>
      <c r="H271" s="60">
        <v>0</v>
      </c>
      <c r="I271" s="51">
        <v>25</v>
      </c>
      <c r="J271" s="107">
        <v>1004.5</v>
      </c>
      <c r="K271" s="90">
        <f t="shared" si="57"/>
        <v>2485</v>
      </c>
      <c r="L271" s="63">
        <f t="shared" si="58"/>
        <v>385.00000000000006</v>
      </c>
      <c r="M271" s="121">
        <v>1064</v>
      </c>
      <c r="N271" s="61">
        <f t="shared" si="59"/>
        <v>2481.5</v>
      </c>
      <c r="O271" s="61"/>
      <c r="P271" s="61">
        <f t="shared" si="60"/>
        <v>2068.5</v>
      </c>
      <c r="Q271" s="51">
        <f t="shared" si="61"/>
        <v>2093.5</v>
      </c>
      <c r="R271" s="51">
        <f t="shared" si="62"/>
        <v>5351.5</v>
      </c>
      <c r="S271" s="61">
        <f t="shared" si="63"/>
        <v>32906.5</v>
      </c>
      <c r="T271" s="64" t="s">
        <v>41</v>
      </c>
    </row>
    <row r="272" spans="1:20" s="33" customFormat="1" x14ac:dyDescent="0.25">
      <c r="A272" s="77">
        <v>266</v>
      </c>
      <c r="B272" s="47" t="s">
        <v>319</v>
      </c>
      <c r="C272" s="47" t="s">
        <v>832</v>
      </c>
      <c r="D272" s="47" t="s">
        <v>1</v>
      </c>
      <c r="E272" s="47" t="s">
        <v>340</v>
      </c>
      <c r="F272" s="48" t="s">
        <v>839</v>
      </c>
      <c r="G272" s="59">
        <v>18000</v>
      </c>
      <c r="H272" s="60">
        <v>0</v>
      </c>
      <c r="I272" s="51">
        <v>25</v>
      </c>
      <c r="J272" s="107">
        <v>516.6</v>
      </c>
      <c r="K272" s="90">
        <f t="shared" si="57"/>
        <v>1277.9999999999998</v>
      </c>
      <c r="L272" s="63">
        <f t="shared" si="58"/>
        <v>198.00000000000003</v>
      </c>
      <c r="M272" s="121">
        <v>547.20000000000005</v>
      </c>
      <c r="N272" s="61">
        <f t="shared" si="59"/>
        <v>1276.2</v>
      </c>
      <c r="O272" s="61"/>
      <c r="P272" s="61">
        <f t="shared" si="60"/>
        <v>1063.8000000000002</v>
      </c>
      <c r="Q272" s="51">
        <f t="shared" si="61"/>
        <v>1088.8000000000002</v>
      </c>
      <c r="R272" s="51">
        <f t="shared" si="62"/>
        <v>2752.2</v>
      </c>
      <c r="S272" s="61">
        <f t="shared" si="63"/>
        <v>16911.2</v>
      </c>
      <c r="T272" s="64" t="s">
        <v>41</v>
      </c>
    </row>
    <row r="273" spans="1:20" s="33" customFormat="1" x14ac:dyDescent="0.25">
      <c r="A273" s="77">
        <v>267</v>
      </c>
      <c r="B273" s="47" t="s">
        <v>332</v>
      </c>
      <c r="C273" s="47" t="s">
        <v>833</v>
      </c>
      <c r="D273" s="47" t="s">
        <v>1</v>
      </c>
      <c r="E273" s="47" t="s">
        <v>337</v>
      </c>
      <c r="F273" s="48" t="s">
        <v>839</v>
      </c>
      <c r="G273" s="59">
        <v>25000</v>
      </c>
      <c r="H273" s="60">
        <v>0</v>
      </c>
      <c r="I273" s="51">
        <v>25</v>
      </c>
      <c r="J273" s="107">
        <v>717.5</v>
      </c>
      <c r="K273" s="90">
        <f t="shared" si="57"/>
        <v>1774.9999999999998</v>
      </c>
      <c r="L273" s="63">
        <f t="shared" si="58"/>
        <v>275</v>
      </c>
      <c r="M273" s="121">
        <v>760</v>
      </c>
      <c r="N273" s="61">
        <f t="shared" si="59"/>
        <v>1772.5000000000002</v>
      </c>
      <c r="O273" s="61"/>
      <c r="P273" s="61">
        <f t="shared" si="60"/>
        <v>1477.5</v>
      </c>
      <c r="Q273" s="51">
        <f t="shared" si="61"/>
        <v>1502.5</v>
      </c>
      <c r="R273" s="51">
        <f t="shared" si="62"/>
        <v>3822.5</v>
      </c>
      <c r="S273" s="61">
        <f t="shared" si="63"/>
        <v>23497.5</v>
      </c>
      <c r="T273" s="64" t="s">
        <v>41</v>
      </c>
    </row>
    <row r="274" spans="1:20" s="33" customFormat="1" x14ac:dyDescent="0.25">
      <c r="A274" s="77">
        <v>268</v>
      </c>
      <c r="B274" s="47" t="s">
        <v>331</v>
      </c>
      <c r="C274" s="47" t="s">
        <v>833</v>
      </c>
      <c r="D274" s="47" t="s">
        <v>1</v>
      </c>
      <c r="E274" s="47" t="s">
        <v>347</v>
      </c>
      <c r="F274" s="48" t="s">
        <v>839</v>
      </c>
      <c r="G274" s="59">
        <v>32000</v>
      </c>
      <c r="H274" s="60">
        <v>0</v>
      </c>
      <c r="I274" s="51">
        <v>25</v>
      </c>
      <c r="J274" s="107">
        <v>918.4</v>
      </c>
      <c r="K274" s="90">
        <f t="shared" si="57"/>
        <v>2272</v>
      </c>
      <c r="L274" s="63">
        <f t="shared" si="58"/>
        <v>352.00000000000006</v>
      </c>
      <c r="M274" s="121">
        <v>972.8</v>
      </c>
      <c r="N274" s="61">
        <f t="shared" si="59"/>
        <v>2268.8000000000002</v>
      </c>
      <c r="O274" s="61"/>
      <c r="P274" s="61">
        <f t="shared" si="60"/>
        <v>1891.1999999999998</v>
      </c>
      <c r="Q274" s="51">
        <f t="shared" si="61"/>
        <v>1916.1999999999998</v>
      </c>
      <c r="R274" s="51">
        <f t="shared" si="62"/>
        <v>4892.8</v>
      </c>
      <c r="S274" s="61">
        <f t="shared" si="63"/>
        <v>30083.8</v>
      </c>
      <c r="T274" s="64" t="s">
        <v>41</v>
      </c>
    </row>
    <row r="275" spans="1:20" s="33" customFormat="1" x14ac:dyDescent="0.25">
      <c r="A275" s="77">
        <v>269</v>
      </c>
      <c r="B275" s="47" t="s">
        <v>131</v>
      </c>
      <c r="C275" s="47" t="s">
        <v>832</v>
      </c>
      <c r="D275" s="47" t="s">
        <v>1</v>
      </c>
      <c r="E275" s="47" t="s">
        <v>94</v>
      </c>
      <c r="F275" s="48" t="s">
        <v>839</v>
      </c>
      <c r="G275" s="49">
        <v>26250</v>
      </c>
      <c r="H275" s="50">
        <v>0</v>
      </c>
      <c r="I275" s="51">
        <v>25</v>
      </c>
      <c r="J275" s="84">
        <v>753.38</v>
      </c>
      <c r="K275" s="87">
        <f t="shared" si="57"/>
        <v>1863.7499999999998</v>
      </c>
      <c r="L275" s="63">
        <f t="shared" si="58"/>
        <v>288.75000000000006</v>
      </c>
      <c r="M275" s="119">
        <v>798</v>
      </c>
      <c r="N275" s="51">
        <f t="shared" si="59"/>
        <v>1861.1250000000002</v>
      </c>
      <c r="O275" s="51"/>
      <c r="P275" s="51">
        <f t="shared" si="60"/>
        <v>1551.38</v>
      </c>
      <c r="Q275" s="51">
        <f t="shared" si="61"/>
        <v>1576.38</v>
      </c>
      <c r="R275" s="51">
        <f t="shared" si="62"/>
        <v>4013.625</v>
      </c>
      <c r="S275" s="51">
        <f t="shared" si="63"/>
        <v>24673.62</v>
      </c>
      <c r="T275" s="64" t="s">
        <v>41</v>
      </c>
    </row>
    <row r="276" spans="1:20" s="33" customFormat="1" x14ac:dyDescent="0.25">
      <c r="A276" s="77">
        <v>270</v>
      </c>
      <c r="B276" s="47" t="s">
        <v>293</v>
      </c>
      <c r="C276" s="47" t="s">
        <v>833</v>
      </c>
      <c r="D276" s="47" t="s">
        <v>1</v>
      </c>
      <c r="E276" s="47" t="s">
        <v>163</v>
      </c>
      <c r="F276" s="48" t="s">
        <v>839</v>
      </c>
      <c r="G276" s="49">
        <v>75000</v>
      </c>
      <c r="H276" s="49">
        <v>6309.38</v>
      </c>
      <c r="I276" s="51">
        <v>25</v>
      </c>
      <c r="J276" s="84">
        <v>2152.5</v>
      </c>
      <c r="K276" s="87">
        <f t="shared" si="57"/>
        <v>5324.9999999999991</v>
      </c>
      <c r="L276" s="63">
        <f t="shared" si="58"/>
        <v>825.00000000000011</v>
      </c>
      <c r="M276" s="119">
        <v>2280</v>
      </c>
      <c r="N276" s="51">
        <f t="shared" si="59"/>
        <v>5317.5</v>
      </c>
      <c r="O276" s="51"/>
      <c r="P276" s="51">
        <f t="shared" si="60"/>
        <v>4432.5</v>
      </c>
      <c r="Q276" s="51">
        <f t="shared" si="61"/>
        <v>10766.880000000001</v>
      </c>
      <c r="R276" s="51">
        <f t="shared" si="62"/>
        <v>11467.5</v>
      </c>
      <c r="S276" s="51">
        <f t="shared" si="63"/>
        <v>64233.119999999995</v>
      </c>
      <c r="T276" s="64" t="s">
        <v>41</v>
      </c>
    </row>
    <row r="277" spans="1:20" s="33" customFormat="1" x14ac:dyDescent="0.25">
      <c r="A277" s="77">
        <v>271</v>
      </c>
      <c r="B277" s="47" t="s">
        <v>900</v>
      </c>
      <c r="C277" s="47" t="s">
        <v>833</v>
      </c>
      <c r="D277" s="47" t="s">
        <v>1</v>
      </c>
      <c r="E277" s="47" t="s">
        <v>35</v>
      </c>
      <c r="F277" s="48" t="s">
        <v>839</v>
      </c>
      <c r="G277" s="59">
        <v>40000</v>
      </c>
      <c r="H277" s="60">
        <v>185.33</v>
      </c>
      <c r="I277" s="51">
        <v>25</v>
      </c>
      <c r="J277" s="107">
        <v>1148</v>
      </c>
      <c r="K277" s="90">
        <f t="shared" si="57"/>
        <v>2839.9999999999995</v>
      </c>
      <c r="L277" s="63">
        <f t="shared" si="58"/>
        <v>440.00000000000006</v>
      </c>
      <c r="M277" s="121">
        <v>1216</v>
      </c>
      <c r="N277" s="61">
        <f t="shared" si="59"/>
        <v>2836</v>
      </c>
      <c r="O277" s="61"/>
      <c r="P277" s="61">
        <f t="shared" si="60"/>
        <v>2364</v>
      </c>
      <c r="Q277" s="51">
        <f t="shared" si="61"/>
        <v>2574.33</v>
      </c>
      <c r="R277" s="51">
        <f t="shared" si="62"/>
        <v>6116</v>
      </c>
      <c r="S277" s="61">
        <f t="shared" si="63"/>
        <v>37425.67</v>
      </c>
      <c r="T277" s="64" t="s">
        <v>41</v>
      </c>
    </row>
    <row r="278" spans="1:20" s="33" customFormat="1" x14ac:dyDescent="0.25">
      <c r="A278" s="77">
        <v>272</v>
      </c>
      <c r="B278" s="47" t="s">
        <v>323</v>
      </c>
      <c r="C278" s="47" t="s">
        <v>832</v>
      </c>
      <c r="D278" s="47" t="s">
        <v>1</v>
      </c>
      <c r="E278" s="47" t="s">
        <v>57</v>
      </c>
      <c r="F278" s="48" t="s">
        <v>839</v>
      </c>
      <c r="G278" s="59">
        <v>45000</v>
      </c>
      <c r="H278" s="107">
        <v>1148.33</v>
      </c>
      <c r="I278" s="51">
        <v>25</v>
      </c>
      <c r="J278" s="107">
        <v>1291.5</v>
      </c>
      <c r="K278" s="90">
        <f t="shared" si="57"/>
        <v>3194.9999999999995</v>
      </c>
      <c r="L278" s="63">
        <f t="shared" si="58"/>
        <v>495.00000000000006</v>
      </c>
      <c r="M278" s="121">
        <v>1368</v>
      </c>
      <c r="N278" s="61">
        <f t="shared" si="59"/>
        <v>3190.5</v>
      </c>
      <c r="O278" s="61"/>
      <c r="P278" s="61">
        <f t="shared" si="60"/>
        <v>2659.5</v>
      </c>
      <c r="Q278" s="51">
        <f t="shared" si="61"/>
        <v>3832.83</v>
      </c>
      <c r="R278" s="51">
        <f t="shared" si="62"/>
        <v>6880.5</v>
      </c>
      <c r="S278" s="61">
        <f t="shared" si="63"/>
        <v>41167.17</v>
      </c>
      <c r="T278" s="64" t="s">
        <v>41</v>
      </c>
    </row>
    <row r="279" spans="1:20" s="33" customFormat="1" x14ac:dyDescent="0.25">
      <c r="A279" s="77">
        <v>273</v>
      </c>
      <c r="B279" s="47" t="s">
        <v>324</v>
      </c>
      <c r="C279" s="47" t="s">
        <v>832</v>
      </c>
      <c r="D279" s="47" t="s">
        <v>1</v>
      </c>
      <c r="E279" s="47" t="s">
        <v>38</v>
      </c>
      <c r="F279" s="48" t="s">
        <v>839</v>
      </c>
      <c r="G279" s="59">
        <v>25000</v>
      </c>
      <c r="H279" s="60">
        <v>0</v>
      </c>
      <c r="I279" s="51">
        <v>25</v>
      </c>
      <c r="J279" s="107">
        <v>717.5</v>
      </c>
      <c r="K279" s="90">
        <f t="shared" si="57"/>
        <v>1774.9999999999998</v>
      </c>
      <c r="L279" s="63">
        <f t="shared" si="58"/>
        <v>275</v>
      </c>
      <c r="M279" s="121">
        <v>760</v>
      </c>
      <c r="N279" s="61">
        <f t="shared" si="59"/>
        <v>1772.5000000000002</v>
      </c>
      <c r="O279" s="61"/>
      <c r="P279" s="61">
        <f t="shared" si="60"/>
        <v>1477.5</v>
      </c>
      <c r="Q279" s="51">
        <f t="shared" si="61"/>
        <v>1502.5</v>
      </c>
      <c r="R279" s="51">
        <f t="shared" si="62"/>
        <v>3822.5</v>
      </c>
      <c r="S279" s="61">
        <f t="shared" si="63"/>
        <v>23497.5</v>
      </c>
      <c r="T279" s="64" t="s">
        <v>41</v>
      </c>
    </row>
    <row r="280" spans="1:20" s="33" customFormat="1" x14ac:dyDescent="0.25">
      <c r="A280" s="77">
        <v>274</v>
      </c>
      <c r="B280" s="47" t="s">
        <v>328</v>
      </c>
      <c r="C280" s="47" t="s">
        <v>833</v>
      </c>
      <c r="D280" s="47" t="s">
        <v>1</v>
      </c>
      <c r="E280" s="47" t="s">
        <v>345</v>
      </c>
      <c r="F280" s="48" t="s">
        <v>839</v>
      </c>
      <c r="G280" s="59">
        <v>20900</v>
      </c>
      <c r="H280" s="60">
        <v>0</v>
      </c>
      <c r="I280" s="51">
        <v>25</v>
      </c>
      <c r="J280" s="107">
        <v>599.83000000000004</v>
      </c>
      <c r="K280" s="90">
        <f t="shared" si="57"/>
        <v>1483.8999999999999</v>
      </c>
      <c r="L280" s="63">
        <f t="shared" si="58"/>
        <v>229.90000000000003</v>
      </c>
      <c r="M280" s="121">
        <v>635.36</v>
      </c>
      <c r="N280" s="61">
        <f t="shared" si="59"/>
        <v>1481.8100000000002</v>
      </c>
      <c r="O280" s="61"/>
      <c r="P280" s="61">
        <f t="shared" si="60"/>
        <v>1235.19</v>
      </c>
      <c r="Q280" s="51">
        <f t="shared" si="61"/>
        <v>1260.19</v>
      </c>
      <c r="R280" s="51">
        <f t="shared" si="62"/>
        <v>3195.61</v>
      </c>
      <c r="S280" s="61">
        <f t="shared" si="63"/>
        <v>19639.810000000001</v>
      </c>
      <c r="T280" s="64" t="s">
        <v>41</v>
      </c>
    </row>
    <row r="281" spans="1:20" s="33" customFormat="1" x14ac:dyDescent="0.25">
      <c r="A281" s="77">
        <v>275</v>
      </c>
      <c r="B281" s="47" t="s">
        <v>329</v>
      </c>
      <c r="C281" s="47" t="s">
        <v>833</v>
      </c>
      <c r="D281" s="47" t="s">
        <v>1</v>
      </c>
      <c r="E281" s="47" t="s">
        <v>346</v>
      </c>
      <c r="F281" s="48" t="s">
        <v>839</v>
      </c>
      <c r="G281" s="59">
        <v>25000</v>
      </c>
      <c r="H281" s="60">
        <v>0</v>
      </c>
      <c r="I281" s="51">
        <v>25</v>
      </c>
      <c r="J281" s="107">
        <v>717.5</v>
      </c>
      <c r="K281" s="90">
        <f t="shared" si="57"/>
        <v>1774.9999999999998</v>
      </c>
      <c r="L281" s="63">
        <f t="shared" si="58"/>
        <v>275</v>
      </c>
      <c r="M281" s="121">
        <v>760</v>
      </c>
      <c r="N281" s="61">
        <f t="shared" si="59"/>
        <v>1772.5000000000002</v>
      </c>
      <c r="O281" s="61"/>
      <c r="P281" s="61">
        <f t="shared" si="60"/>
        <v>1477.5</v>
      </c>
      <c r="Q281" s="51">
        <f t="shared" si="61"/>
        <v>1502.5</v>
      </c>
      <c r="R281" s="51">
        <f t="shared" si="62"/>
        <v>3822.5</v>
      </c>
      <c r="S281" s="61">
        <f t="shared" si="63"/>
        <v>23497.5</v>
      </c>
      <c r="T281" s="64" t="s">
        <v>41</v>
      </c>
    </row>
    <row r="282" spans="1:20" s="33" customFormat="1" x14ac:dyDescent="0.25">
      <c r="A282" s="77">
        <v>276</v>
      </c>
      <c r="B282" s="47" t="s">
        <v>330</v>
      </c>
      <c r="C282" s="47" t="s">
        <v>833</v>
      </c>
      <c r="D282" s="47" t="s">
        <v>1</v>
      </c>
      <c r="E282" s="47" t="s">
        <v>346</v>
      </c>
      <c r="F282" s="48" t="s">
        <v>839</v>
      </c>
      <c r="G282" s="59">
        <v>25000</v>
      </c>
      <c r="H282" s="60">
        <v>0</v>
      </c>
      <c r="I282" s="51">
        <v>25</v>
      </c>
      <c r="J282" s="107">
        <v>717.5</v>
      </c>
      <c r="K282" s="90">
        <f t="shared" si="57"/>
        <v>1774.9999999999998</v>
      </c>
      <c r="L282" s="63">
        <f t="shared" si="58"/>
        <v>275</v>
      </c>
      <c r="M282" s="121">
        <v>760</v>
      </c>
      <c r="N282" s="61">
        <f t="shared" si="59"/>
        <v>1772.5000000000002</v>
      </c>
      <c r="O282" s="61"/>
      <c r="P282" s="61">
        <f t="shared" si="60"/>
        <v>1477.5</v>
      </c>
      <c r="Q282" s="51">
        <f t="shared" si="61"/>
        <v>1502.5</v>
      </c>
      <c r="R282" s="51">
        <f t="shared" si="62"/>
        <v>3822.5</v>
      </c>
      <c r="S282" s="61">
        <f t="shared" si="63"/>
        <v>23497.5</v>
      </c>
      <c r="T282" s="64" t="s">
        <v>41</v>
      </c>
    </row>
    <row r="283" spans="1:20" s="33" customFormat="1" x14ac:dyDescent="0.25">
      <c r="A283" s="77">
        <v>277</v>
      </c>
      <c r="B283" s="47" t="s">
        <v>333</v>
      </c>
      <c r="C283" s="47" t="s">
        <v>833</v>
      </c>
      <c r="D283" s="47" t="s">
        <v>1</v>
      </c>
      <c r="E283" s="47" t="s">
        <v>164</v>
      </c>
      <c r="F283" s="48" t="s">
        <v>839</v>
      </c>
      <c r="G283" s="59">
        <v>24000</v>
      </c>
      <c r="H283" s="60">
        <v>0</v>
      </c>
      <c r="I283" s="51">
        <v>25</v>
      </c>
      <c r="J283" s="107">
        <v>688.8</v>
      </c>
      <c r="K283" s="90">
        <f t="shared" si="57"/>
        <v>1703.9999999999998</v>
      </c>
      <c r="L283" s="63">
        <f t="shared" si="58"/>
        <v>264</v>
      </c>
      <c r="M283" s="121">
        <v>729.6</v>
      </c>
      <c r="N283" s="61">
        <f t="shared" si="59"/>
        <v>1701.6000000000001</v>
      </c>
      <c r="O283" s="61"/>
      <c r="P283" s="61">
        <f t="shared" si="60"/>
        <v>1418.4</v>
      </c>
      <c r="Q283" s="51">
        <f t="shared" si="61"/>
        <v>1443.4</v>
      </c>
      <c r="R283" s="51">
        <f t="shared" si="62"/>
        <v>3669.6</v>
      </c>
      <c r="S283" s="61">
        <f t="shared" si="63"/>
        <v>22556.6</v>
      </c>
      <c r="T283" s="64" t="s">
        <v>41</v>
      </c>
    </row>
    <row r="284" spans="1:20" s="33" customFormat="1" x14ac:dyDescent="0.25">
      <c r="A284" s="77">
        <v>278</v>
      </c>
      <c r="B284" s="47" t="s">
        <v>320</v>
      </c>
      <c r="C284" s="47" t="s">
        <v>833</v>
      </c>
      <c r="D284" s="47" t="s">
        <v>1</v>
      </c>
      <c r="E284" s="47" t="s">
        <v>194</v>
      </c>
      <c r="F284" s="48" t="s">
        <v>836</v>
      </c>
      <c r="G284" s="59">
        <v>24000</v>
      </c>
      <c r="H284" s="60">
        <v>0</v>
      </c>
      <c r="I284" s="51">
        <v>25</v>
      </c>
      <c r="J284" s="107">
        <v>688.8</v>
      </c>
      <c r="K284" s="90">
        <f t="shared" si="57"/>
        <v>1703.9999999999998</v>
      </c>
      <c r="L284" s="63">
        <f t="shared" si="58"/>
        <v>264</v>
      </c>
      <c r="M284" s="121">
        <v>729.6</v>
      </c>
      <c r="N284" s="61">
        <f t="shared" si="59"/>
        <v>1701.6000000000001</v>
      </c>
      <c r="O284" s="61"/>
      <c r="P284" s="61">
        <f t="shared" si="60"/>
        <v>1418.4</v>
      </c>
      <c r="Q284" s="51">
        <f t="shared" si="61"/>
        <v>1443.4</v>
      </c>
      <c r="R284" s="51">
        <f t="shared" si="62"/>
        <v>3669.6</v>
      </c>
      <c r="S284" s="61">
        <f t="shared" si="63"/>
        <v>22556.6</v>
      </c>
      <c r="T284" s="64" t="s">
        <v>41</v>
      </c>
    </row>
    <row r="285" spans="1:20" s="33" customFormat="1" x14ac:dyDescent="0.25">
      <c r="A285" s="77">
        <v>279</v>
      </c>
      <c r="B285" s="47" t="s">
        <v>317</v>
      </c>
      <c r="C285" s="47" t="s">
        <v>832</v>
      </c>
      <c r="D285" s="47" t="s">
        <v>1</v>
      </c>
      <c r="E285" s="47" t="s">
        <v>162</v>
      </c>
      <c r="F285" s="48" t="s">
        <v>836</v>
      </c>
      <c r="G285" s="59">
        <v>16000</v>
      </c>
      <c r="H285" s="60">
        <v>0</v>
      </c>
      <c r="I285" s="51">
        <v>25</v>
      </c>
      <c r="J285" s="107">
        <v>459.2</v>
      </c>
      <c r="K285" s="90">
        <f t="shared" si="57"/>
        <v>1136</v>
      </c>
      <c r="L285" s="63">
        <f t="shared" si="58"/>
        <v>176.00000000000003</v>
      </c>
      <c r="M285" s="121">
        <v>486.4</v>
      </c>
      <c r="N285" s="61">
        <f t="shared" si="59"/>
        <v>1134.4000000000001</v>
      </c>
      <c r="O285" s="61"/>
      <c r="P285" s="61">
        <f t="shared" si="60"/>
        <v>945.59999999999991</v>
      </c>
      <c r="Q285" s="51">
        <f t="shared" si="61"/>
        <v>970.59999999999991</v>
      </c>
      <c r="R285" s="51">
        <f t="shared" si="62"/>
        <v>2446.4</v>
      </c>
      <c r="S285" s="61">
        <f t="shared" si="63"/>
        <v>15029.4</v>
      </c>
      <c r="T285" s="64" t="s">
        <v>41</v>
      </c>
    </row>
    <row r="286" spans="1:20" s="33" customFormat="1" x14ac:dyDescent="0.25">
      <c r="A286" s="77">
        <v>280</v>
      </c>
      <c r="B286" s="47" t="s">
        <v>789</v>
      </c>
      <c r="C286" s="47" t="s">
        <v>833</v>
      </c>
      <c r="D286" s="47" t="s">
        <v>307</v>
      </c>
      <c r="E286" s="47" t="s">
        <v>96</v>
      </c>
      <c r="F286" s="48" t="s">
        <v>836</v>
      </c>
      <c r="G286" s="49">
        <v>24000</v>
      </c>
      <c r="H286" s="50">
        <v>0</v>
      </c>
      <c r="I286" s="51">
        <v>25</v>
      </c>
      <c r="J286" s="84">
        <v>688.8</v>
      </c>
      <c r="K286" s="87">
        <f t="shared" si="57"/>
        <v>1703.9999999999998</v>
      </c>
      <c r="L286" s="63">
        <f t="shared" si="58"/>
        <v>264</v>
      </c>
      <c r="M286" s="119">
        <v>729.6</v>
      </c>
      <c r="N286" s="51">
        <f t="shared" si="59"/>
        <v>1701.6000000000001</v>
      </c>
      <c r="O286" s="51"/>
      <c r="P286" s="51">
        <f t="shared" si="60"/>
        <v>1418.4</v>
      </c>
      <c r="Q286" s="51">
        <f t="shared" si="61"/>
        <v>1443.4</v>
      </c>
      <c r="R286" s="51">
        <f t="shared" si="62"/>
        <v>3669.6</v>
      </c>
      <c r="S286" s="51">
        <f t="shared" si="63"/>
        <v>22556.6</v>
      </c>
      <c r="T286" s="64" t="s">
        <v>41</v>
      </c>
    </row>
    <row r="287" spans="1:20" s="33" customFormat="1" x14ac:dyDescent="0.25">
      <c r="A287" s="77">
        <v>281</v>
      </c>
      <c r="B287" s="47" t="s">
        <v>821</v>
      </c>
      <c r="C287" s="47" t="s">
        <v>832</v>
      </c>
      <c r="D287" s="47" t="s">
        <v>307</v>
      </c>
      <c r="E287" s="47" t="s">
        <v>121</v>
      </c>
      <c r="F287" s="48" t="s">
        <v>839</v>
      </c>
      <c r="G287" s="59">
        <v>25000</v>
      </c>
      <c r="H287" s="60">
        <v>0</v>
      </c>
      <c r="I287" s="51">
        <v>25</v>
      </c>
      <c r="J287" s="107">
        <v>717.5</v>
      </c>
      <c r="K287" s="90">
        <f t="shared" si="57"/>
        <v>1774.9999999999998</v>
      </c>
      <c r="L287" s="63">
        <f t="shared" si="58"/>
        <v>275</v>
      </c>
      <c r="M287" s="121">
        <v>760</v>
      </c>
      <c r="N287" s="61">
        <f t="shared" si="59"/>
        <v>1772.5000000000002</v>
      </c>
      <c r="O287" s="61"/>
      <c r="P287" s="61">
        <f t="shared" si="60"/>
        <v>1477.5</v>
      </c>
      <c r="Q287" s="51">
        <f t="shared" si="61"/>
        <v>1502.5</v>
      </c>
      <c r="R287" s="51">
        <f t="shared" si="62"/>
        <v>3822.5</v>
      </c>
      <c r="S287" s="61">
        <f t="shared" si="63"/>
        <v>23497.5</v>
      </c>
      <c r="T287" s="64" t="s">
        <v>41</v>
      </c>
    </row>
    <row r="288" spans="1:20" s="33" customFormat="1" x14ac:dyDescent="0.25">
      <c r="A288" s="77">
        <v>282</v>
      </c>
      <c r="B288" s="47" t="s">
        <v>837</v>
      </c>
      <c r="C288" s="47" t="s">
        <v>832</v>
      </c>
      <c r="D288" s="47" t="s">
        <v>307</v>
      </c>
      <c r="E288" s="47" t="s">
        <v>64</v>
      </c>
      <c r="F288" s="48" t="s">
        <v>839</v>
      </c>
      <c r="G288" s="49">
        <v>25000</v>
      </c>
      <c r="H288" s="50">
        <v>0</v>
      </c>
      <c r="I288" s="51">
        <v>25</v>
      </c>
      <c r="J288" s="84">
        <v>717.5</v>
      </c>
      <c r="K288" s="87">
        <f t="shared" si="57"/>
        <v>1774.9999999999998</v>
      </c>
      <c r="L288" s="63">
        <f t="shared" si="58"/>
        <v>275</v>
      </c>
      <c r="M288" s="63">
        <v>760</v>
      </c>
      <c r="N288" s="51">
        <f t="shared" si="59"/>
        <v>1772.5000000000002</v>
      </c>
      <c r="O288" s="51"/>
      <c r="P288" s="51">
        <f t="shared" si="60"/>
        <v>1477.5</v>
      </c>
      <c r="Q288" s="51">
        <f t="shared" si="61"/>
        <v>1502.5</v>
      </c>
      <c r="R288" s="51">
        <f t="shared" si="62"/>
        <v>3822.5</v>
      </c>
      <c r="S288" s="51">
        <f t="shared" si="63"/>
        <v>23497.5</v>
      </c>
      <c r="T288" s="64" t="s">
        <v>41</v>
      </c>
    </row>
    <row r="289" spans="1:20" s="33" customFormat="1" x14ac:dyDescent="0.25">
      <c r="A289" s="77">
        <v>283</v>
      </c>
      <c r="B289" s="47" t="s">
        <v>928</v>
      </c>
      <c r="C289" s="47" t="s">
        <v>832</v>
      </c>
      <c r="D289" s="47" t="s">
        <v>307</v>
      </c>
      <c r="E289" s="47" t="s">
        <v>106</v>
      </c>
      <c r="F289" s="48" t="s">
        <v>839</v>
      </c>
      <c r="G289" s="59">
        <v>25000</v>
      </c>
      <c r="H289" s="50">
        <v>0</v>
      </c>
      <c r="I289" s="51">
        <v>25</v>
      </c>
      <c r="J289" s="107">
        <v>717.5</v>
      </c>
      <c r="K289" s="90">
        <f t="shared" si="57"/>
        <v>1774.9999999999998</v>
      </c>
      <c r="L289" s="63">
        <f t="shared" si="58"/>
        <v>275</v>
      </c>
      <c r="M289" s="121">
        <v>760</v>
      </c>
      <c r="N289" s="61">
        <f t="shared" si="59"/>
        <v>1772.5000000000002</v>
      </c>
      <c r="O289" s="61"/>
      <c r="P289" s="61">
        <f t="shared" si="60"/>
        <v>1477.5</v>
      </c>
      <c r="Q289" s="51">
        <f t="shared" si="61"/>
        <v>1502.5</v>
      </c>
      <c r="R289" s="51">
        <f t="shared" si="62"/>
        <v>3822.5</v>
      </c>
      <c r="S289" s="61">
        <f t="shared" si="63"/>
        <v>23497.5</v>
      </c>
      <c r="T289" s="64" t="s">
        <v>41</v>
      </c>
    </row>
    <row r="290" spans="1:20" s="33" customFormat="1" x14ac:dyDescent="0.25">
      <c r="A290" s="77">
        <v>284</v>
      </c>
      <c r="B290" s="47" t="s">
        <v>308</v>
      </c>
      <c r="C290" s="47" t="s">
        <v>832</v>
      </c>
      <c r="D290" s="47" t="s">
        <v>307</v>
      </c>
      <c r="E290" s="47" t="s">
        <v>94</v>
      </c>
      <c r="F290" s="48" t="s">
        <v>840</v>
      </c>
      <c r="G290" s="49">
        <v>25000</v>
      </c>
      <c r="H290" s="50">
        <v>0</v>
      </c>
      <c r="I290" s="51">
        <v>25</v>
      </c>
      <c r="J290" s="84">
        <v>717.5</v>
      </c>
      <c r="K290" s="87">
        <f t="shared" si="57"/>
        <v>1774.9999999999998</v>
      </c>
      <c r="L290" s="63">
        <f t="shared" si="58"/>
        <v>275</v>
      </c>
      <c r="M290" s="119">
        <v>760</v>
      </c>
      <c r="N290" s="51">
        <f t="shared" si="59"/>
        <v>1772.5000000000002</v>
      </c>
      <c r="O290" s="51"/>
      <c r="P290" s="51">
        <f t="shared" si="60"/>
        <v>1477.5</v>
      </c>
      <c r="Q290" s="51">
        <f t="shared" si="61"/>
        <v>1502.5</v>
      </c>
      <c r="R290" s="51">
        <f t="shared" si="62"/>
        <v>3822.5</v>
      </c>
      <c r="S290" s="51">
        <f t="shared" si="63"/>
        <v>23497.5</v>
      </c>
      <c r="T290" s="64" t="s">
        <v>41</v>
      </c>
    </row>
    <row r="291" spans="1:20" s="33" customFormat="1" x14ac:dyDescent="0.25">
      <c r="A291" s="77">
        <v>285</v>
      </c>
      <c r="B291" s="47" t="s">
        <v>412</v>
      </c>
      <c r="C291" s="47" t="s">
        <v>832</v>
      </c>
      <c r="D291" s="47" t="s">
        <v>307</v>
      </c>
      <c r="E291" s="47" t="s">
        <v>64</v>
      </c>
      <c r="F291" s="48" t="s">
        <v>839</v>
      </c>
      <c r="G291" s="49">
        <v>25000</v>
      </c>
      <c r="H291" s="50">
        <v>0</v>
      </c>
      <c r="I291" s="51">
        <v>25</v>
      </c>
      <c r="J291" s="84">
        <v>717.5</v>
      </c>
      <c r="K291" s="87">
        <f t="shared" si="57"/>
        <v>1774.9999999999998</v>
      </c>
      <c r="L291" s="63">
        <f t="shared" si="58"/>
        <v>275</v>
      </c>
      <c r="M291" s="119">
        <v>760</v>
      </c>
      <c r="N291" s="51">
        <f t="shared" si="59"/>
        <v>1772.5000000000002</v>
      </c>
      <c r="O291" s="51"/>
      <c r="P291" s="51">
        <f t="shared" si="60"/>
        <v>1477.5</v>
      </c>
      <c r="Q291" s="51">
        <f t="shared" si="61"/>
        <v>1502.5</v>
      </c>
      <c r="R291" s="51">
        <f t="shared" si="62"/>
        <v>3822.5</v>
      </c>
      <c r="S291" s="51">
        <f t="shared" ref="S291:S303" si="64">+G291-Q291</f>
        <v>23497.5</v>
      </c>
      <c r="T291" s="64" t="s">
        <v>41</v>
      </c>
    </row>
    <row r="292" spans="1:20" s="33" customFormat="1" x14ac:dyDescent="0.25">
      <c r="A292" s="77">
        <v>286</v>
      </c>
      <c r="B292" s="47" t="s">
        <v>808</v>
      </c>
      <c r="C292" s="47" t="s">
        <v>833</v>
      </c>
      <c r="D292" s="47" t="s">
        <v>307</v>
      </c>
      <c r="E292" s="47" t="s">
        <v>159</v>
      </c>
      <c r="F292" s="48" t="s">
        <v>839</v>
      </c>
      <c r="G292" s="49">
        <v>24000</v>
      </c>
      <c r="H292" s="50">
        <v>0</v>
      </c>
      <c r="I292" s="51">
        <v>25</v>
      </c>
      <c r="J292" s="84">
        <v>688.8</v>
      </c>
      <c r="K292" s="87">
        <f t="shared" si="57"/>
        <v>1703.9999999999998</v>
      </c>
      <c r="L292" s="63">
        <f t="shared" si="58"/>
        <v>264</v>
      </c>
      <c r="M292" s="119">
        <v>729.6</v>
      </c>
      <c r="N292" s="51">
        <f t="shared" si="59"/>
        <v>1701.6000000000001</v>
      </c>
      <c r="O292" s="51"/>
      <c r="P292" s="51">
        <f t="shared" si="60"/>
        <v>1418.4</v>
      </c>
      <c r="Q292" s="51">
        <f t="shared" si="61"/>
        <v>1443.4</v>
      </c>
      <c r="R292" s="51">
        <f t="shared" si="62"/>
        <v>3669.6</v>
      </c>
      <c r="S292" s="51">
        <f t="shared" si="64"/>
        <v>22556.6</v>
      </c>
      <c r="T292" s="64" t="s">
        <v>41</v>
      </c>
    </row>
    <row r="293" spans="1:20" s="33" customFormat="1" x14ac:dyDescent="0.25">
      <c r="A293" s="77">
        <v>287</v>
      </c>
      <c r="B293" s="47" t="s">
        <v>311</v>
      </c>
      <c r="C293" s="47" t="s">
        <v>832</v>
      </c>
      <c r="D293" s="47" t="s">
        <v>309</v>
      </c>
      <c r="E293" s="47" t="s">
        <v>87</v>
      </c>
      <c r="F293" s="48" t="s">
        <v>840</v>
      </c>
      <c r="G293" s="49">
        <v>55000</v>
      </c>
      <c r="H293" s="49">
        <v>2559.6799999999998</v>
      </c>
      <c r="I293" s="51">
        <v>25</v>
      </c>
      <c r="J293" s="84">
        <v>1578.5</v>
      </c>
      <c r="K293" s="87">
        <f t="shared" si="57"/>
        <v>3904.9999999999995</v>
      </c>
      <c r="L293" s="63">
        <f t="shared" si="58"/>
        <v>605.00000000000011</v>
      </c>
      <c r="M293" s="119">
        <v>1672</v>
      </c>
      <c r="N293" s="51">
        <f t="shared" si="59"/>
        <v>3899.5000000000005</v>
      </c>
      <c r="O293" s="51"/>
      <c r="P293" s="51">
        <f t="shared" si="60"/>
        <v>3250.5</v>
      </c>
      <c r="Q293" s="51">
        <f t="shared" si="61"/>
        <v>5835.18</v>
      </c>
      <c r="R293" s="51">
        <f t="shared" si="62"/>
        <v>8409.5</v>
      </c>
      <c r="S293" s="51">
        <f t="shared" si="64"/>
        <v>49164.82</v>
      </c>
      <c r="T293" s="64" t="s">
        <v>41</v>
      </c>
    </row>
    <row r="294" spans="1:20" s="33" customFormat="1" x14ac:dyDescent="0.25">
      <c r="A294" s="77">
        <v>288</v>
      </c>
      <c r="B294" s="47" t="s">
        <v>310</v>
      </c>
      <c r="C294" s="47" t="s">
        <v>832</v>
      </c>
      <c r="D294" s="47" t="s">
        <v>309</v>
      </c>
      <c r="E294" s="47" t="s">
        <v>87</v>
      </c>
      <c r="F294" s="48" t="s">
        <v>840</v>
      </c>
      <c r="G294" s="49">
        <v>35000</v>
      </c>
      <c r="H294" s="50">
        <v>0</v>
      </c>
      <c r="I294" s="51">
        <v>25</v>
      </c>
      <c r="J294" s="84">
        <v>1004.5</v>
      </c>
      <c r="K294" s="87">
        <f t="shared" si="57"/>
        <v>2485</v>
      </c>
      <c r="L294" s="63">
        <f t="shared" si="58"/>
        <v>385.00000000000006</v>
      </c>
      <c r="M294" s="119">
        <v>1064</v>
      </c>
      <c r="N294" s="51">
        <f t="shared" si="59"/>
        <v>2481.5</v>
      </c>
      <c r="O294" s="51"/>
      <c r="P294" s="51">
        <f t="shared" si="60"/>
        <v>2068.5</v>
      </c>
      <c r="Q294" s="51">
        <f t="shared" si="61"/>
        <v>2093.5</v>
      </c>
      <c r="R294" s="51">
        <f t="shared" si="62"/>
        <v>5351.5</v>
      </c>
      <c r="S294" s="51">
        <f t="shared" si="64"/>
        <v>32906.5</v>
      </c>
      <c r="T294" s="64" t="s">
        <v>41</v>
      </c>
    </row>
    <row r="295" spans="1:20" s="33" customFormat="1" x14ac:dyDescent="0.25">
      <c r="A295" s="77">
        <v>289</v>
      </c>
      <c r="B295" s="47" t="s">
        <v>312</v>
      </c>
      <c r="C295" s="47" t="s">
        <v>833</v>
      </c>
      <c r="D295" s="47" t="s">
        <v>309</v>
      </c>
      <c r="E295" s="47" t="s">
        <v>35</v>
      </c>
      <c r="F295" s="48" t="s">
        <v>840</v>
      </c>
      <c r="G295" s="49">
        <v>25000</v>
      </c>
      <c r="H295" s="50">
        <v>0</v>
      </c>
      <c r="I295" s="51">
        <v>25</v>
      </c>
      <c r="J295" s="84">
        <v>717.5</v>
      </c>
      <c r="K295" s="87">
        <f t="shared" si="57"/>
        <v>1774.9999999999998</v>
      </c>
      <c r="L295" s="63">
        <f t="shared" si="58"/>
        <v>275</v>
      </c>
      <c r="M295" s="119">
        <v>760</v>
      </c>
      <c r="N295" s="51">
        <f t="shared" si="59"/>
        <v>1772.5000000000002</v>
      </c>
      <c r="O295" s="51"/>
      <c r="P295" s="51">
        <f t="shared" si="60"/>
        <v>1477.5</v>
      </c>
      <c r="Q295" s="51">
        <f t="shared" si="61"/>
        <v>1502.5</v>
      </c>
      <c r="R295" s="51">
        <f t="shared" si="62"/>
        <v>3822.5</v>
      </c>
      <c r="S295" s="51">
        <f t="shared" si="64"/>
        <v>23497.5</v>
      </c>
      <c r="T295" s="64" t="s">
        <v>41</v>
      </c>
    </row>
    <row r="296" spans="1:20" s="33" customFormat="1" x14ac:dyDescent="0.25">
      <c r="A296" s="77">
        <v>290</v>
      </c>
      <c r="B296" s="47" t="s">
        <v>265</v>
      </c>
      <c r="C296" s="47" t="s">
        <v>833</v>
      </c>
      <c r="D296" s="47" t="s">
        <v>291</v>
      </c>
      <c r="E296" s="47" t="s">
        <v>1062</v>
      </c>
      <c r="F296" s="48" t="s">
        <v>840</v>
      </c>
      <c r="G296" s="49">
        <v>130000</v>
      </c>
      <c r="H296" s="84">
        <v>12438.58</v>
      </c>
      <c r="I296" s="51">
        <v>25</v>
      </c>
      <c r="J296" s="84">
        <v>3731</v>
      </c>
      <c r="K296" s="87">
        <f>+G296*7.1%</f>
        <v>9230</v>
      </c>
      <c r="L296" s="63">
        <v>953.69</v>
      </c>
      <c r="M296" s="119">
        <v>3952</v>
      </c>
      <c r="N296" s="51">
        <f>+G296*7.09%</f>
        <v>9217</v>
      </c>
      <c r="O296" s="51"/>
      <c r="P296" s="51">
        <f>+J296+M296</f>
        <v>7683</v>
      </c>
      <c r="Q296" s="51">
        <f t="shared" si="61"/>
        <v>20146.580000000002</v>
      </c>
      <c r="R296" s="51">
        <f t="shared" si="62"/>
        <v>19400.690000000002</v>
      </c>
      <c r="S296" s="51">
        <f>+G296-Q296</f>
        <v>109853.42</v>
      </c>
      <c r="T296" s="64" t="s">
        <v>41</v>
      </c>
    </row>
    <row r="297" spans="1:20" s="33" customFormat="1" x14ac:dyDescent="0.25">
      <c r="A297" s="77">
        <v>291</v>
      </c>
      <c r="B297" s="47" t="s">
        <v>315</v>
      </c>
      <c r="C297" s="47" t="s">
        <v>832</v>
      </c>
      <c r="D297" s="47" t="s">
        <v>291</v>
      </c>
      <c r="E297" s="47" t="s">
        <v>163</v>
      </c>
      <c r="F297" s="48" t="s">
        <v>840</v>
      </c>
      <c r="G297" s="49">
        <v>85000</v>
      </c>
      <c r="H297" s="49">
        <v>7719.26</v>
      </c>
      <c r="I297" s="51">
        <v>25</v>
      </c>
      <c r="J297" s="84">
        <v>2439.5</v>
      </c>
      <c r="K297" s="87">
        <f t="shared" si="57"/>
        <v>6034.9999999999991</v>
      </c>
      <c r="L297" s="63">
        <v>953.69</v>
      </c>
      <c r="M297" s="119">
        <v>2584</v>
      </c>
      <c r="N297" s="51">
        <f t="shared" si="59"/>
        <v>6026.5</v>
      </c>
      <c r="O297" s="51"/>
      <c r="P297" s="51">
        <f t="shared" si="60"/>
        <v>5023.5</v>
      </c>
      <c r="Q297" s="51">
        <f t="shared" si="61"/>
        <v>12767.76</v>
      </c>
      <c r="R297" s="51">
        <f t="shared" si="62"/>
        <v>13015.189999999999</v>
      </c>
      <c r="S297" s="51">
        <f t="shared" si="64"/>
        <v>72232.240000000005</v>
      </c>
      <c r="T297" s="64" t="s">
        <v>41</v>
      </c>
    </row>
    <row r="298" spans="1:20" s="33" customFormat="1" x14ac:dyDescent="0.25">
      <c r="A298" s="77">
        <v>292</v>
      </c>
      <c r="B298" s="47" t="s">
        <v>314</v>
      </c>
      <c r="C298" s="47" t="s">
        <v>832</v>
      </c>
      <c r="D298" s="47" t="s">
        <v>291</v>
      </c>
      <c r="E298" s="47" t="s">
        <v>334</v>
      </c>
      <c r="F298" s="48" t="s">
        <v>840</v>
      </c>
      <c r="G298" s="49">
        <v>60000</v>
      </c>
      <c r="H298" s="49">
        <v>3486.68</v>
      </c>
      <c r="I298" s="51">
        <v>25</v>
      </c>
      <c r="J298" s="84">
        <v>1722</v>
      </c>
      <c r="K298" s="87">
        <f t="shared" si="57"/>
        <v>4260</v>
      </c>
      <c r="L298" s="63">
        <f t="shared" si="58"/>
        <v>660.00000000000011</v>
      </c>
      <c r="M298" s="119">
        <v>1824</v>
      </c>
      <c r="N298" s="51">
        <f t="shared" si="59"/>
        <v>4254</v>
      </c>
      <c r="O298" s="51"/>
      <c r="P298" s="51">
        <f t="shared" si="60"/>
        <v>3546</v>
      </c>
      <c r="Q298" s="51">
        <f t="shared" si="61"/>
        <v>7057.68</v>
      </c>
      <c r="R298" s="51">
        <f t="shared" si="62"/>
        <v>9174</v>
      </c>
      <c r="S298" s="51">
        <f t="shared" si="64"/>
        <v>52942.32</v>
      </c>
      <c r="T298" s="64" t="s">
        <v>41</v>
      </c>
    </row>
    <row r="299" spans="1:20" s="33" customFormat="1" x14ac:dyDescent="0.25">
      <c r="A299" s="77">
        <v>293</v>
      </c>
      <c r="B299" s="47" t="s">
        <v>313</v>
      </c>
      <c r="C299" s="47" t="s">
        <v>832</v>
      </c>
      <c r="D299" s="47" t="s">
        <v>291</v>
      </c>
      <c r="E299" s="47" t="s">
        <v>336</v>
      </c>
      <c r="F299" s="48" t="s">
        <v>840</v>
      </c>
      <c r="G299" s="49">
        <v>46000</v>
      </c>
      <c r="H299" s="84">
        <v>1289.46</v>
      </c>
      <c r="I299" s="51">
        <v>25</v>
      </c>
      <c r="J299" s="84">
        <v>1320.2</v>
      </c>
      <c r="K299" s="87">
        <f t="shared" si="57"/>
        <v>3265.9999999999995</v>
      </c>
      <c r="L299" s="63">
        <f t="shared" si="58"/>
        <v>506.00000000000006</v>
      </c>
      <c r="M299" s="119">
        <v>1398.4</v>
      </c>
      <c r="N299" s="51">
        <f t="shared" si="59"/>
        <v>3261.4</v>
      </c>
      <c r="O299" s="51"/>
      <c r="P299" s="51">
        <f t="shared" si="60"/>
        <v>2718.6000000000004</v>
      </c>
      <c r="Q299" s="51">
        <f t="shared" si="61"/>
        <v>4033.06</v>
      </c>
      <c r="R299" s="51">
        <f t="shared" si="62"/>
        <v>7033.4</v>
      </c>
      <c r="S299" s="51">
        <f t="shared" si="64"/>
        <v>41966.94</v>
      </c>
      <c r="T299" s="64" t="s">
        <v>41</v>
      </c>
    </row>
    <row r="300" spans="1:20" s="33" customFormat="1" x14ac:dyDescent="0.25">
      <c r="A300" s="77">
        <v>294</v>
      </c>
      <c r="B300" s="47" t="s">
        <v>1063</v>
      </c>
      <c r="C300" s="47" t="s">
        <v>832</v>
      </c>
      <c r="D300" s="47" t="s">
        <v>291</v>
      </c>
      <c r="E300" s="47" t="s">
        <v>64</v>
      </c>
      <c r="F300" s="48" t="s">
        <v>836</v>
      </c>
      <c r="G300" s="49">
        <v>35000</v>
      </c>
      <c r="H300" s="50">
        <v>0</v>
      </c>
      <c r="I300" s="51">
        <v>25</v>
      </c>
      <c r="J300" s="84">
        <v>1004.5</v>
      </c>
      <c r="K300" s="87">
        <f t="shared" si="57"/>
        <v>2485</v>
      </c>
      <c r="L300" s="63">
        <f t="shared" si="58"/>
        <v>385.00000000000006</v>
      </c>
      <c r="M300" s="119">
        <v>1064</v>
      </c>
      <c r="N300" s="51">
        <f t="shared" si="59"/>
        <v>2481.5</v>
      </c>
      <c r="O300" s="51"/>
      <c r="P300" s="51">
        <f t="shared" si="60"/>
        <v>2068.5</v>
      </c>
      <c r="Q300" s="51">
        <f t="shared" si="61"/>
        <v>2093.5</v>
      </c>
      <c r="R300" s="51">
        <f t="shared" si="62"/>
        <v>5351.5</v>
      </c>
      <c r="S300" s="51">
        <f t="shared" si="64"/>
        <v>32906.5</v>
      </c>
      <c r="T300" s="64" t="s">
        <v>41</v>
      </c>
    </row>
    <row r="301" spans="1:20" s="33" customFormat="1" x14ac:dyDescent="0.25">
      <c r="A301" s="77">
        <v>295</v>
      </c>
      <c r="B301" s="47" t="s">
        <v>1064</v>
      </c>
      <c r="C301" s="47" t="s">
        <v>833</v>
      </c>
      <c r="D301" s="47" t="s">
        <v>291</v>
      </c>
      <c r="E301" s="47" t="s">
        <v>64</v>
      </c>
      <c r="F301" s="48" t="s">
        <v>836</v>
      </c>
      <c r="G301" s="49">
        <v>25000</v>
      </c>
      <c r="H301" s="50">
        <v>0</v>
      </c>
      <c r="I301" s="51">
        <v>25</v>
      </c>
      <c r="J301" s="84">
        <v>717.5</v>
      </c>
      <c r="K301" s="87">
        <f t="shared" si="57"/>
        <v>1774.9999999999998</v>
      </c>
      <c r="L301" s="63">
        <f t="shared" si="58"/>
        <v>275</v>
      </c>
      <c r="M301" s="119">
        <v>760</v>
      </c>
      <c r="N301" s="51">
        <f t="shared" si="59"/>
        <v>1772.5000000000002</v>
      </c>
      <c r="O301" s="51"/>
      <c r="P301" s="51">
        <f t="shared" si="60"/>
        <v>1477.5</v>
      </c>
      <c r="Q301" s="51">
        <f t="shared" si="61"/>
        <v>1502.5</v>
      </c>
      <c r="R301" s="51">
        <f t="shared" si="62"/>
        <v>3822.5</v>
      </c>
      <c r="S301" s="51">
        <f t="shared" si="64"/>
        <v>23497.5</v>
      </c>
      <c r="T301" s="64" t="s">
        <v>41</v>
      </c>
    </row>
    <row r="302" spans="1:20" s="33" customFormat="1" x14ac:dyDescent="0.25">
      <c r="A302" s="77">
        <v>296</v>
      </c>
      <c r="B302" s="47" t="s">
        <v>1065</v>
      </c>
      <c r="C302" s="47" t="s">
        <v>832</v>
      </c>
      <c r="D302" s="47" t="s">
        <v>291</v>
      </c>
      <c r="E302" s="47" t="s">
        <v>64</v>
      </c>
      <c r="F302" s="48" t="s">
        <v>836</v>
      </c>
      <c r="G302" s="49">
        <v>25000</v>
      </c>
      <c r="H302" s="50">
        <v>0</v>
      </c>
      <c r="I302" s="51">
        <v>25</v>
      </c>
      <c r="J302" s="84">
        <v>717.5</v>
      </c>
      <c r="K302" s="87">
        <f t="shared" si="57"/>
        <v>1774.9999999999998</v>
      </c>
      <c r="L302" s="63">
        <f t="shared" si="58"/>
        <v>275</v>
      </c>
      <c r="M302" s="119">
        <v>760</v>
      </c>
      <c r="N302" s="51">
        <f t="shared" si="59"/>
        <v>1772.5000000000002</v>
      </c>
      <c r="O302" s="51"/>
      <c r="P302" s="51">
        <f t="shared" si="60"/>
        <v>1477.5</v>
      </c>
      <c r="Q302" s="51">
        <f t="shared" si="61"/>
        <v>1502.5</v>
      </c>
      <c r="R302" s="51">
        <f t="shared" si="62"/>
        <v>3822.5</v>
      </c>
      <c r="S302" s="51">
        <f t="shared" si="64"/>
        <v>23497.5</v>
      </c>
      <c r="T302" s="64" t="s">
        <v>41</v>
      </c>
    </row>
    <row r="303" spans="1:20" s="33" customFormat="1" x14ac:dyDescent="0.25">
      <c r="A303" s="77">
        <v>297</v>
      </c>
      <c r="B303" s="47" t="s">
        <v>269</v>
      </c>
      <c r="C303" s="47" t="s">
        <v>832</v>
      </c>
      <c r="D303" s="47" t="s">
        <v>267</v>
      </c>
      <c r="E303" s="47" t="s">
        <v>336</v>
      </c>
      <c r="F303" s="48" t="s">
        <v>839</v>
      </c>
      <c r="G303" s="49">
        <v>46000</v>
      </c>
      <c r="H303" s="84">
        <v>1032.1400000000001</v>
      </c>
      <c r="I303" s="51">
        <v>25</v>
      </c>
      <c r="J303" s="84">
        <v>1320.2</v>
      </c>
      <c r="K303" s="87">
        <f t="shared" si="57"/>
        <v>3265.9999999999995</v>
      </c>
      <c r="L303" s="63">
        <f t="shared" si="58"/>
        <v>506.00000000000006</v>
      </c>
      <c r="M303" s="119">
        <v>1398.4</v>
      </c>
      <c r="N303" s="51">
        <f t="shared" si="59"/>
        <v>3261.4</v>
      </c>
      <c r="O303" s="51"/>
      <c r="P303" s="51">
        <f t="shared" si="60"/>
        <v>2718.6000000000004</v>
      </c>
      <c r="Q303" s="51">
        <f t="shared" si="61"/>
        <v>3775.7400000000002</v>
      </c>
      <c r="R303" s="51">
        <f t="shared" si="62"/>
        <v>7033.4</v>
      </c>
      <c r="S303" s="51">
        <f t="shared" si="64"/>
        <v>42224.26</v>
      </c>
      <c r="T303" s="64" t="s">
        <v>41</v>
      </c>
    </row>
    <row r="304" spans="1:20" s="44" customFormat="1" x14ac:dyDescent="0.25">
      <c r="A304" s="77">
        <v>298</v>
      </c>
      <c r="B304" s="47" t="s">
        <v>115</v>
      </c>
      <c r="C304" s="47" t="s">
        <v>832</v>
      </c>
      <c r="D304" s="47" t="s">
        <v>267</v>
      </c>
      <c r="E304" s="65" t="s">
        <v>334</v>
      </c>
      <c r="F304" s="48" t="s">
        <v>839</v>
      </c>
      <c r="G304" s="49">
        <v>25000</v>
      </c>
      <c r="H304" s="50">
        <v>0</v>
      </c>
      <c r="I304" s="51">
        <v>25</v>
      </c>
      <c r="J304" s="84">
        <v>717.5</v>
      </c>
      <c r="K304" s="87">
        <f t="shared" si="57"/>
        <v>1774.9999999999998</v>
      </c>
      <c r="L304" s="63">
        <f t="shared" si="58"/>
        <v>275</v>
      </c>
      <c r="M304" s="119">
        <v>760</v>
      </c>
      <c r="N304" s="51">
        <f t="shared" si="59"/>
        <v>1772.5000000000002</v>
      </c>
      <c r="O304" s="51"/>
      <c r="P304" s="51">
        <f t="shared" si="60"/>
        <v>1477.5</v>
      </c>
      <c r="Q304" s="51">
        <f t="shared" si="61"/>
        <v>1502.5</v>
      </c>
      <c r="R304" s="51">
        <f t="shared" si="62"/>
        <v>3822.5</v>
      </c>
      <c r="S304" s="51">
        <v>14372.87</v>
      </c>
      <c r="T304" s="64" t="s">
        <v>41</v>
      </c>
    </row>
    <row r="305" spans="1:20" s="33" customFormat="1" x14ac:dyDescent="0.25">
      <c r="A305" s="77">
        <v>299</v>
      </c>
      <c r="B305" s="47" t="s">
        <v>882</v>
      </c>
      <c r="C305" s="47" t="s">
        <v>832</v>
      </c>
      <c r="D305" s="47" t="s">
        <v>267</v>
      </c>
      <c r="E305" s="47" t="s">
        <v>883</v>
      </c>
      <c r="F305" s="48" t="s">
        <v>839</v>
      </c>
      <c r="G305" s="49">
        <v>25000</v>
      </c>
      <c r="H305" s="50">
        <v>0</v>
      </c>
      <c r="I305" s="51">
        <v>25</v>
      </c>
      <c r="J305" s="84">
        <v>717.5</v>
      </c>
      <c r="K305" s="87">
        <f t="shared" si="57"/>
        <v>1774.9999999999998</v>
      </c>
      <c r="L305" s="63">
        <f t="shared" si="58"/>
        <v>275</v>
      </c>
      <c r="M305" s="119">
        <v>760</v>
      </c>
      <c r="N305" s="51">
        <f t="shared" si="59"/>
        <v>1772.5000000000002</v>
      </c>
      <c r="O305" s="51"/>
      <c r="P305" s="51">
        <f t="shared" si="60"/>
        <v>1477.5</v>
      </c>
      <c r="Q305" s="51">
        <f t="shared" si="61"/>
        <v>1502.5</v>
      </c>
      <c r="R305" s="51">
        <f t="shared" si="62"/>
        <v>3822.5</v>
      </c>
      <c r="S305" s="51">
        <f t="shared" ref="S305:S362" si="65">+G305-Q305</f>
        <v>23497.5</v>
      </c>
      <c r="T305" s="64" t="s">
        <v>41</v>
      </c>
    </row>
    <row r="306" spans="1:20" s="33" customFormat="1" x14ac:dyDescent="0.25">
      <c r="A306" s="77">
        <v>300</v>
      </c>
      <c r="B306" s="47" t="s">
        <v>270</v>
      </c>
      <c r="C306" s="47" t="s">
        <v>832</v>
      </c>
      <c r="D306" s="47" t="s">
        <v>267</v>
      </c>
      <c r="E306" s="47" t="s">
        <v>334</v>
      </c>
      <c r="F306" s="48" t="s">
        <v>839</v>
      </c>
      <c r="G306" s="49">
        <v>46000</v>
      </c>
      <c r="H306" s="84">
        <v>774.82</v>
      </c>
      <c r="I306" s="51">
        <v>25</v>
      </c>
      <c r="J306" s="84">
        <v>1320.2</v>
      </c>
      <c r="K306" s="87">
        <f t="shared" si="57"/>
        <v>3265.9999999999995</v>
      </c>
      <c r="L306" s="63">
        <f t="shared" si="58"/>
        <v>506.00000000000006</v>
      </c>
      <c r="M306" s="119">
        <v>1398.4</v>
      </c>
      <c r="N306" s="51">
        <f t="shared" si="59"/>
        <v>3261.4</v>
      </c>
      <c r="O306" s="51"/>
      <c r="P306" s="51">
        <f t="shared" si="60"/>
        <v>2718.6000000000004</v>
      </c>
      <c r="Q306" s="51">
        <f t="shared" si="61"/>
        <v>3518.42</v>
      </c>
      <c r="R306" s="51">
        <f t="shared" si="62"/>
        <v>7033.4</v>
      </c>
      <c r="S306" s="51">
        <f t="shared" si="65"/>
        <v>42481.58</v>
      </c>
      <c r="T306" s="64" t="s">
        <v>41</v>
      </c>
    </row>
    <row r="307" spans="1:20" s="33" customFormat="1" x14ac:dyDescent="0.25">
      <c r="A307" s="77">
        <v>301</v>
      </c>
      <c r="B307" s="47" t="s">
        <v>286</v>
      </c>
      <c r="C307" s="47" t="s">
        <v>832</v>
      </c>
      <c r="D307" s="47" t="s">
        <v>285</v>
      </c>
      <c r="E307" s="47" t="s">
        <v>141</v>
      </c>
      <c r="F307" s="48" t="s">
        <v>840</v>
      </c>
      <c r="G307" s="49">
        <v>46000</v>
      </c>
      <c r="H307" s="49">
        <v>1289.46</v>
      </c>
      <c r="I307" s="51">
        <v>25</v>
      </c>
      <c r="J307" s="84">
        <v>1320.2</v>
      </c>
      <c r="K307" s="87">
        <f t="shared" si="57"/>
        <v>3265.9999999999995</v>
      </c>
      <c r="L307" s="63">
        <f t="shared" si="58"/>
        <v>506.00000000000006</v>
      </c>
      <c r="M307" s="119">
        <v>1398.4</v>
      </c>
      <c r="N307" s="51">
        <f t="shared" si="59"/>
        <v>3261.4</v>
      </c>
      <c r="O307" s="51"/>
      <c r="P307" s="51">
        <f t="shared" si="60"/>
        <v>2718.6000000000004</v>
      </c>
      <c r="Q307" s="51">
        <f t="shared" si="61"/>
        <v>4033.06</v>
      </c>
      <c r="R307" s="51">
        <f t="shared" si="62"/>
        <v>7033.4</v>
      </c>
      <c r="S307" s="51">
        <f t="shared" si="65"/>
        <v>41966.94</v>
      </c>
      <c r="T307" s="64" t="s">
        <v>41</v>
      </c>
    </row>
    <row r="308" spans="1:20" s="33" customFormat="1" x14ac:dyDescent="0.25">
      <c r="A308" s="77">
        <v>302</v>
      </c>
      <c r="B308" s="47" t="s">
        <v>287</v>
      </c>
      <c r="C308" s="47" t="s">
        <v>833</v>
      </c>
      <c r="D308" s="47" t="s">
        <v>285</v>
      </c>
      <c r="E308" s="47" t="s">
        <v>35</v>
      </c>
      <c r="F308" s="48" t="s">
        <v>840</v>
      </c>
      <c r="G308" s="49">
        <v>25000</v>
      </c>
      <c r="H308" s="50">
        <v>0</v>
      </c>
      <c r="I308" s="51">
        <v>25</v>
      </c>
      <c r="J308" s="84">
        <v>717.5</v>
      </c>
      <c r="K308" s="87">
        <f t="shared" ref="K308:K365" si="66">+G308*7.1%</f>
        <v>1774.9999999999998</v>
      </c>
      <c r="L308" s="63">
        <f t="shared" ref="L308:L365" si="67">+G308*1.1%</f>
        <v>275</v>
      </c>
      <c r="M308" s="119">
        <v>760</v>
      </c>
      <c r="N308" s="51">
        <f t="shared" ref="N308:N365" si="68">+G308*7.09%</f>
        <v>1772.5000000000002</v>
      </c>
      <c r="O308" s="51"/>
      <c r="P308" s="51">
        <f t="shared" si="60"/>
        <v>1477.5</v>
      </c>
      <c r="Q308" s="51">
        <f t="shared" si="61"/>
        <v>1502.5</v>
      </c>
      <c r="R308" s="51">
        <f t="shared" si="62"/>
        <v>3822.5</v>
      </c>
      <c r="S308" s="51">
        <f t="shared" si="65"/>
        <v>23497.5</v>
      </c>
      <c r="T308" s="64" t="s">
        <v>41</v>
      </c>
    </row>
    <row r="309" spans="1:20" s="33" customFormat="1" x14ac:dyDescent="0.25">
      <c r="A309" s="77">
        <v>303</v>
      </c>
      <c r="B309" s="47" t="s">
        <v>865</v>
      </c>
      <c r="C309" s="47" t="s">
        <v>832</v>
      </c>
      <c r="D309" s="47" t="s">
        <v>285</v>
      </c>
      <c r="E309" s="47" t="s">
        <v>121</v>
      </c>
      <c r="F309" s="48" t="s">
        <v>839</v>
      </c>
      <c r="G309" s="49">
        <v>25000</v>
      </c>
      <c r="H309" s="50">
        <v>0</v>
      </c>
      <c r="I309" s="51">
        <v>25</v>
      </c>
      <c r="J309" s="84">
        <v>717.5</v>
      </c>
      <c r="K309" s="87">
        <f t="shared" si="66"/>
        <v>1774.9999999999998</v>
      </c>
      <c r="L309" s="63">
        <f t="shared" si="67"/>
        <v>275</v>
      </c>
      <c r="M309" s="119">
        <v>760</v>
      </c>
      <c r="N309" s="51">
        <f t="shared" si="68"/>
        <v>1772.5000000000002</v>
      </c>
      <c r="O309" s="51"/>
      <c r="P309" s="51">
        <f t="shared" si="60"/>
        <v>1477.5</v>
      </c>
      <c r="Q309" s="51">
        <f t="shared" si="61"/>
        <v>1502.5</v>
      </c>
      <c r="R309" s="51">
        <f t="shared" si="62"/>
        <v>3822.5</v>
      </c>
      <c r="S309" s="61">
        <f t="shared" si="65"/>
        <v>23497.5</v>
      </c>
      <c r="T309" s="64" t="s">
        <v>41</v>
      </c>
    </row>
    <row r="310" spans="1:20" s="33" customFormat="1" x14ac:dyDescent="0.25">
      <c r="A310" s="77">
        <v>304</v>
      </c>
      <c r="B310" s="47" t="s">
        <v>288</v>
      </c>
      <c r="C310" s="47" t="s">
        <v>832</v>
      </c>
      <c r="D310" s="47" t="s">
        <v>285</v>
      </c>
      <c r="E310" s="47" t="s">
        <v>336</v>
      </c>
      <c r="F310" s="48" t="s">
        <v>840</v>
      </c>
      <c r="G310" s="49">
        <v>90000</v>
      </c>
      <c r="H310" s="49">
        <v>8895.39</v>
      </c>
      <c r="I310" s="51">
        <v>25</v>
      </c>
      <c r="J310" s="84">
        <v>2583</v>
      </c>
      <c r="K310" s="87">
        <f t="shared" si="66"/>
        <v>6389.9999999999991</v>
      </c>
      <c r="L310" s="63">
        <v>953.69</v>
      </c>
      <c r="M310" s="119">
        <v>2736</v>
      </c>
      <c r="N310" s="51">
        <f t="shared" si="68"/>
        <v>6381</v>
      </c>
      <c r="O310" s="51"/>
      <c r="P310" s="51">
        <f t="shared" si="60"/>
        <v>5319</v>
      </c>
      <c r="Q310" s="51">
        <f t="shared" si="61"/>
        <v>14239.39</v>
      </c>
      <c r="R310" s="51">
        <f t="shared" si="62"/>
        <v>13724.689999999999</v>
      </c>
      <c r="S310" s="51">
        <f t="shared" si="65"/>
        <v>75760.61</v>
      </c>
      <c r="T310" s="64" t="s">
        <v>41</v>
      </c>
    </row>
    <row r="311" spans="1:20" s="33" customFormat="1" x14ac:dyDescent="0.25">
      <c r="A311" s="77">
        <v>305</v>
      </c>
      <c r="B311" s="47" t="s">
        <v>276</v>
      </c>
      <c r="C311" s="47" t="s">
        <v>832</v>
      </c>
      <c r="D311" s="47" t="s">
        <v>275</v>
      </c>
      <c r="E311" s="47" t="s">
        <v>336</v>
      </c>
      <c r="F311" s="48" t="s">
        <v>840</v>
      </c>
      <c r="G311" s="49">
        <v>46000</v>
      </c>
      <c r="H311" s="49">
        <v>1289.46</v>
      </c>
      <c r="I311" s="51">
        <v>25</v>
      </c>
      <c r="J311" s="84">
        <v>1320.2</v>
      </c>
      <c r="K311" s="87">
        <f t="shared" si="66"/>
        <v>3265.9999999999995</v>
      </c>
      <c r="L311" s="63">
        <f t="shared" si="67"/>
        <v>506.00000000000006</v>
      </c>
      <c r="M311" s="119">
        <v>1398.4</v>
      </c>
      <c r="N311" s="51">
        <f t="shared" si="68"/>
        <v>3261.4</v>
      </c>
      <c r="O311" s="51"/>
      <c r="P311" s="51">
        <f t="shared" si="60"/>
        <v>2718.6000000000004</v>
      </c>
      <c r="Q311" s="51">
        <f t="shared" si="61"/>
        <v>4033.06</v>
      </c>
      <c r="R311" s="51">
        <f t="shared" si="62"/>
        <v>7033.4</v>
      </c>
      <c r="S311" s="51">
        <f t="shared" si="65"/>
        <v>41966.94</v>
      </c>
      <c r="T311" s="64" t="s">
        <v>41</v>
      </c>
    </row>
    <row r="312" spans="1:20" s="33" customFormat="1" x14ac:dyDescent="0.25">
      <c r="A312" s="77">
        <v>306</v>
      </c>
      <c r="B312" s="47" t="s">
        <v>1072</v>
      </c>
      <c r="C312" s="47" t="s">
        <v>832</v>
      </c>
      <c r="D312" s="47" t="s">
        <v>275</v>
      </c>
      <c r="E312" s="47" t="s">
        <v>334</v>
      </c>
      <c r="F312" s="48" t="s">
        <v>839</v>
      </c>
      <c r="G312" s="49">
        <v>46000</v>
      </c>
      <c r="H312" s="50">
        <v>774.82</v>
      </c>
      <c r="I312" s="51">
        <v>25</v>
      </c>
      <c r="J312" s="84">
        <v>1320.2</v>
      </c>
      <c r="K312" s="87">
        <f t="shared" si="66"/>
        <v>3265.9999999999995</v>
      </c>
      <c r="L312" s="63">
        <f t="shared" si="67"/>
        <v>506.00000000000006</v>
      </c>
      <c r="M312" s="119">
        <v>1398.4</v>
      </c>
      <c r="N312" s="51">
        <f t="shared" si="68"/>
        <v>3261.4</v>
      </c>
      <c r="O312" s="51"/>
      <c r="P312" s="51">
        <f t="shared" ref="P312:P369" si="69">+J312+M312</f>
        <v>2718.6000000000004</v>
      </c>
      <c r="Q312" s="51">
        <f t="shared" si="61"/>
        <v>3518.42</v>
      </c>
      <c r="R312" s="51">
        <f t="shared" si="62"/>
        <v>7033.4</v>
      </c>
      <c r="S312" s="51">
        <f t="shared" si="65"/>
        <v>42481.58</v>
      </c>
      <c r="T312" s="64" t="s">
        <v>41</v>
      </c>
    </row>
    <row r="313" spans="1:20" s="33" customFormat="1" x14ac:dyDescent="0.25">
      <c r="A313" s="77">
        <v>307</v>
      </c>
      <c r="B313" s="47" t="s">
        <v>277</v>
      </c>
      <c r="C313" s="47" t="s">
        <v>832</v>
      </c>
      <c r="D313" s="47" t="s">
        <v>275</v>
      </c>
      <c r="E313" s="47" t="s">
        <v>334</v>
      </c>
      <c r="F313" s="48" t="s">
        <v>840</v>
      </c>
      <c r="G313" s="49">
        <v>46000</v>
      </c>
      <c r="H313" s="84">
        <v>1289.46</v>
      </c>
      <c r="I313" s="51">
        <v>25</v>
      </c>
      <c r="J313" s="84">
        <v>1320.2</v>
      </c>
      <c r="K313" s="87">
        <f t="shared" si="66"/>
        <v>3265.9999999999995</v>
      </c>
      <c r="L313" s="63">
        <f t="shared" si="67"/>
        <v>506.00000000000006</v>
      </c>
      <c r="M313" s="119">
        <v>1398.4</v>
      </c>
      <c r="N313" s="51">
        <f t="shared" si="68"/>
        <v>3261.4</v>
      </c>
      <c r="O313" s="51"/>
      <c r="P313" s="51">
        <f t="shared" si="69"/>
        <v>2718.6000000000004</v>
      </c>
      <c r="Q313" s="51">
        <f t="shared" si="61"/>
        <v>4033.06</v>
      </c>
      <c r="R313" s="51">
        <f t="shared" si="62"/>
        <v>7033.4</v>
      </c>
      <c r="S313" s="51">
        <f t="shared" si="65"/>
        <v>41966.94</v>
      </c>
      <c r="T313" s="64" t="s">
        <v>41</v>
      </c>
    </row>
    <row r="314" spans="1:20" s="33" customFormat="1" x14ac:dyDescent="0.25">
      <c r="A314" s="77">
        <v>308</v>
      </c>
      <c r="B314" s="47" t="s">
        <v>278</v>
      </c>
      <c r="C314" s="47" t="s">
        <v>832</v>
      </c>
      <c r="D314" s="47" t="s">
        <v>275</v>
      </c>
      <c r="E314" s="47" t="s">
        <v>334</v>
      </c>
      <c r="F314" s="48" t="s">
        <v>840</v>
      </c>
      <c r="G314" s="49">
        <v>46000</v>
      </c>
      <c r="H314" s="50">
        <v>774.82</v>
      </c>
      <c r="I314" s="51">
        <v>25</v>
      </c>
      <c r="J314" s="84">
        <v>1320.2</v>
      </c>
      <c r="K314" s="87">
        <f t="shared" si="66"/>
        <v>3265.9999999999995</v>
      </c>
      <c r="L314" s="63">
        <f t="shared" si="67"/>
        <v>506.00000000000006</v>
      </c>
      <c r="M314" s="119">
        <v>1398.4</v>
      </c>
      <c r="N314" s="51">
        <f t="shared" si="68"/>
        <v>3261.4</v>
      </c>
      <c r="O314" s="51"/>
      <c r="P314" s="51">
        <f t="shared" si="69"/>
        <v>2718.6000000000004</v>
      </c>
      <c r="Q314" s="51">
        <f t="shared" si="61"/>
        <v>3518.42</v>
      </c>
      <c r="R314" s="51">
        <f t="shared" si="62"/>
        <v>7033.4</v>
      </c>
      <c r="S314" s="51">
        <f t="shared" si="65"/>
        <v>42481.58</v>
      </c>
      <c r="T314" s="64" t="s">
        <v>41</v>
      </c>
    </row>
    <row r="315" spans="1:20" s="33" customFormat="1" x14ac:dyDescent="0.25">
      <c r="A315" s="77">
        <v>309</v>
      </c>
      <c r="B315" s="47" t="s">
        <v>279</v>
      </c>
      <c r="C315" s="47" t="s">
        <v>832</v>
      </c>
      <c r="D315" s="47" t="s">
        <v>275</v>
      </c>
      <c r="E315" s="47" t="s">
        <v>121</v>
      </c>
      <c r="F315" s="48" t="s">
        <v>839</v>
      </c>
      <c r="G315" s="49">
        <v>25000</v>
      </c>
      <c r="H315" s="50">
        <v>0</v>
      </c>
      <c r="I315" s="51">
        <v>25</v>
      </c>
      <c r="J315" s="84">
        <v>717.5</v>
      </c>
      <c r="K315" s="87">
        <f t="shared" si="66"/>
        <v>1774.9999999999998</v>
      </c>
      <c r="L315" s="63">
        <f t="shared" si="67"/>
        <v>275</v>
      </c>
      <c r="M315" s="119">
        <v>760</v>
      </c>
      <c r="N315" s="51">
        <f t="shared" si="68"/>
        <v>1772.5000000000002</v>
      </c>
      <c r="O315" s="51"/>
      <c r="P315" s="51">
        <f t="shared" si="69"/>
        <v>1477.5</v>
      </c>
      <c r="Q315" s="51">
        <f t="shared" si="61"/>
        <v>1502.5</v>
      </c>
      <c r="R315" s="51">
        <f t="shared" si="62"/>
        <v>3822.5</v>
      </c>
      <c r="S315" s="51">
        <f t="shared" si="65"/>
        <v>23497.5</v>
      </c>
      <c r="T315" s="64" t="s">
        <v>41</v>
      </c>
    </row>
    <row r="316" spans="1:20" s="33" customFormat="1" x14ac:dyDescent="0.25">
      <c r="A316" s="77">
        <v>310</v>
      </c>
      <c r="B316" s="47" t="s">
        <v>280</v>
      </c>
      <c r="C316" s="47" t="s">
        <v>832</v>
      </c>
      <c r="D316" s="47" t="s">
        <v>275</v>
      </c>
      <c r="E316" s="47" t="s">
        <v>121</v>
      </c>
      <c r="F316" s="48" t="s">
        <v>839</v>
      </c>
      <c r="G316" s="49">
        <v>25000</v>
      </c>
      <c r="H316" s="50">
        <v>0</v>
      </c>
      <c r="I316" s="51">
        <v>25</v>
      </c>
      <c r="J316" s="84">
        <v>717.5</v>
      </c>
      <c r="K316" s="87">
        <f t="shared" si="66"/>
        <v>1774.9999999999998</v>
      </c>
      <c r="L316" s="63">
        <f t="shared" si="67"/>
        <v>275</v>
      </c>
      <c r="M316" s="119">
        <v>760</v>
      </c>
      <c r="N316" s="51">
        <f t="shared" si="68"/>
        <v>1772.5000000000002</v>
      </c>
      <c r="O316" s="51"/>
      <c r="P316" s="51">
        <f t="shared" si="69"/>
        <v>1477.5</v>
      </c>
      <c r="Q316" s="51">
        <f t="shared" si="61"/>
        <v>1502.5</v>
      </c>
      <c r="R316" s="51">
        <f t="shared" si="62"/>
        <v>3822.5</v>
      </c>
      <c r="S316" s="51">
        <f t="shared" si="65"/>
        <v>23497.5</v>
      </c>
      <c r="T316" s="64" t="s">
        <v>41</v>
      </c>
    </row>
    <row r="317" spans="1:20" s="33" customFormat="1" x14ac:dyDescent="0.25">
      <c r="A317" s="77">
        <v>311</v>
      </c>
      <c r="B317" s="47" t="s">
        <v>896</v>
      </c>
      <c r="C317" s="47" t="s">
        <v>832</v>
      </c>
      <c r="D317" s="47" t="s">
        <v>275</v>
      </c>
      <c r="E317" s="47" t="s">
        <v>162</v>
      </c>
      <c r="F317" s="48" t="s">
        <v>839</v>
      </c>
      <c r="G317" s="49">
        <v>16000</v>
      </c>
      <c r="H317" s="50">
        <v>0</v>
      </c>
      <c r="I317" s="51">
        <v>25</v>
      </c>
      <c r="J317" s="84">
        <v>459.2</v>
      </c>
      <c r="K317" s="87">
        <f t="shared" si="66"/>
        <v>1136</v>
      </c>
      <c r="L317" s="63">
        <f t="shared" si="67"/>
        <v>176.00000000000003</v>
      </c>
      <c r="M317" s="119">
        <v>486.4</v>
      </c>
      <c r="N317" s="51">
        <f t="shared" si="68"/>
        <v>1134.4000000000001</v>
      </c>
      <c r="O317" s="51"/>
      <c r="P317" s="51">
        <f t="shared" si="69"/>
        <v>945.59999999999991</v>
      </c>
      <c r="Q317" s="51">
        <f t="shared" si="61"/>
        <v>970.59999999999991</v>
      </c>
      <c r="R317" s="51">
        <f t="shared" si="62"/>
        <v>2446.4</v>
      </c>
      <c r="S317" s="51">
        <f t="shared" si="65"/>
        <v>15029.4</v>
      </c>
      <c r="T317" s="64" t="s">
        <v>41</v>
      </c>
    </row>
    <row r="318" spans="1:20" s="33" customFormat="1" x14ac:dyDescent="0.25">
      <c r="A318" s="77">
        <v>312</v>
      </c>
      <c r="B318" s="47" t="s">
        <v>281</v>
      </c>
      <c r="C318" s="47" t="s">
        <v>832</v>
      </c>
      <c r="D318" s="47" t="s">
        <v>275</v>
      </c>
      <c r="E318" s="47" t="s">
        <v>336</v>
      </c>
      <c r="F318" s="48" t="s">
        <v>840</v>
      </c>
      <c r="G318" s="49">
        <v>46000</v>
      </c>
      <c r="H318" s="84">
        <v>1289.46</v>
      </c>
      <c r="I318" s="51">
        <v>25</v>
      </c>
      <c r="J318" s="84">
        <v>1320.2</v>
      </c>
      <c r="K318" s="87">
        <f t="shared" si="66"/>
        <v>3265.9999999999995</v>
      </c>
      <c r="L318" s="63">
        <f t="shared" si="67"/>
        <v>506.00000000000006</v>
      </c>
      <c r="M318" s="119">
        <v>1398.4</v>
      </c>
      <c r="N318" s="51">
        <f t="shared" si="68"/>
        <v>3261.4</v>
      </c>
      <c r="O318" s="51"/>
      <c r="P318" s="51">
        <f t="shared" si="69"/>
        <v>2718.6000000000004</v>
      </c>
      <c r="Q318" s="51">
        <f t="shared" si="61"/>
        <v>4033.06</v>
      </c>
      <c r="R318" s="51">
        <f t="shared" si="62"/>
        <v>7033.4</v>
      </c>
      <c r="S318" s="51">
        <f t="shared" si="65"/>
        <v>41966.94</v>
      </c>
      <c r="T318" s="64" t="s">
        <v>41</v>
      </c>
    </row>
    <row r="319" spans="1:20" s="33" customFormat="1" x14ac:dyDescent="0.25">
      <c r="A319" s="77">
        <v>313</v>
      </c>
      <c r="B319" s="47" t="s">
        <v>282</v>
      </c>
      <c r="C319" s="47" t="s">
        <v>832</v>
      </c>
      <c r="D319" s="47" t="s">
        <v>275</v>
      </c>
      <c r="E319" s="47" t="s">
        <v>121</v>
      </c>
      <c r="F319" s="48" t="s">
        <v>839</v>
      </c>
      <c r="G319" s="49">
        <v>25000</v>
      </c>
      <c r="H319" s="50">
        <v>0</v>
      </c>
      <c r="I319" s="51">
        <v>25</v>
      </c>
      <c r="J319" s="84">
        <v>717.5</v>
      </c>
      <c r="K319" s="87">
        <f t="shared" si="66"/>
        <v>1774.9999999999998</v>
      </c>
      <c r="L319" s="63">
        <f t="shared" si="67"/>
        <v>275</v>
      </c>
      <c r="M319" s="119">
        <v>760</v>
      </c>
      <c r="N319" s="51">
        <f t="shared" si="68"/>
        <v>1772.5000000000002</v>
      </c>
      <c r="O319" s="51"/>
      <c r="P319" s="51">
        <f t="shared" si="69"/>
        <v>1477.5</v>
      </c>
      <c r="Q319" s="51">
        <f t="shared" si="61"/>
        <v>1502.5</v>
      </c>
      <c r="R319" s="51">
        <f t="shared" si="62"/>
        <v>3822.5</v>
      </c>
      <c r="S319" s="51">
        <f t="shared" si="65"/>
        <v>23497.5</v>
      </c>
      <c r="T319" s="64" t="s">
        <v>41</v>
      </c>
    </row>
    <row r="320" spans="1:20" s="33" customFormat="1" x14ac:dyDescent="0.25">
      <c r="A320" s="77">
        <v>314</v>
      </c>
      <c r="B320" s="47" t="s">
        <v>284</v>
      </c>
      <c r="C320" s="47" t="s">
        <v>832</v>
      </c>
      <c r="D320" s="47" t="s">
        <v>283</v>
      </c>
      <c r="E320" s="47" t="s">
        <v>121</v>
      </c>
      <c r="F320" s="48" t="s">
        <v>839</v>
      </c>
      <c r="G320" s="49">
        <v>25000</v>
      </c>
      <c r="H320" s="50">
        <v>0</v>
      </c>
      <c r="I320" s="51">
        <v>25</v>
      </c>
      <c r="J320" s="84">
        <v>717.5</v>
      </c>
      <c r="K320" s="87">
        <f t="shared" si="66"/>
        <v>1774.9999999999998</v>
      </c>
      <c r="L320" s="63">
        <f t="shared" si="67"/>
        <v>275</v>
      </c>
      <c r="M320" s="119">
        <v>760</v>
      </c>
      <c r="N320" s="51">
        <f t="shared" si="68"/>
        <v>1772.5000000000002</v>
      </c>
      <c r="O320" s="51"/>
      <c r="P320" s="51">
        <f t="shared" si="69"/>
        <v>1477.5</v>
      </c>
      <c r="Q320" s="51">
        <f t="shared" si="61"/>
        <v>1502.5</v>
      </c>
      <c r="R320" s="51">
        <f t="shared" si="62"/>
        <v>3822.5</v>
      </c>
      <c r="S320" s="51">
        <f t="shared" si="65"/>
        <v>23497.5</v>
      </c>
      <c r="T320" s="64" t="s">
        <v>41</v>
      </c>
    </row>
    <row r="321" spans="1:20" s="33" customFormat="1" x14ac:dyDescent="0.25">
      <c r="A321" s="77">
        <v>315</v>
      </c>
      <c r="B321" s="47" t="s">
        <v>290</v>
      </c>
      <c r="C321" s="47" t="s">
        <v>833</v>
      </c>
      <c r="D321" s="47" t="s">
        <v>289</v>
      </c>
      <c r="E321" s="47" t="s">
        <v>64</v>
      </c>
      <c r="F321" s="48" t="s">
        <v>839</v>
      </c>
      <c r="G321" s="49">
        <v>25000</v>
      </c>
      <c r="H321" s="50">
        <v>0</v>
      </c>
      <c r="I321" s="51">
        <v>25</v>
      </c>
      <c r="J321" s="84">
        <v>717.5</v>
      </c>
      <c r="K321" s="87">
        <f t="shared" si="66"/>
        <v>1774.9999999999998</v>
      </c>
      <c r="L321" s="63">
        <f t="shared" si="67"/>
        <v>275</v>
      </c>
      <c r="M321" s="119">
        <v>760</v>
      </c>
      <c r="N321" s="51">
        <f t="shared" si="68"/>
        <v>1772.5000000000002</v>
      </c>
      <c r="O321" s="51"/>
      <c r="P321" s="51">
        <f t="shared" si="69"/>
        <v>1477.5</v>
      </c>
      <c r="Q321" s="51">
        <f t="shared" ref="Q321:Q380" si="70">+H321+I321+J321+M321+O321</f>
        <v>1502.5</v>
      </c>
      <c r="R321" s="51">
        <f t="shared" ref="R321:R380" si="71">+K321+L321+N321</f>
        <v>3822.5</v>
      </c>
      <c r="S321" s="51">
        <f t="shared" si="65"/>
        <v>23497.5</v>
      </c>
      <c r="T321" s="64" t="s">
        <v>41</v>
      </c>
    </row>
    <row r="322" spans="1:20" s="33" customFormat="1" x14ac:dyDescent="0.25">
      <c r="A322" s="77">
        <v>316</v>
      </c>
      <c r="B322" s="47" t="s">
        <v>349</v>
      </c>
      <c r="C322" s="47" t="s">
        <v>833</v>
      </c>
      <c r="D322" s="47" t="s">
        <v>348</v>
      </c>
      <c r="E322" s="47" t="s">
        <v>64</v>
      </c>
      <c r="F322" s="48" t="s">
        <v>839</v>
      </c>
      <c r="G322" s="49">
        <v>25000</v>
      </c>
      <c r="H322" s="50">
        <v>0</v>
      </c>
      <c r="I322" s="51">
        <v>25</v>
      </c>
      <c r="J322" s="84">
        <v>717.5</v>
      </c>
      <c r="K322" s="87">
        <f t="shared" si="66"/>
        <v>1774.9999999999998</v>
      </c>
      <c r="L322" s="63">
        <f t="shared" si="67"/>
        <v>275</v>
      </c>
      <c r="M322" s="119">
        <v>760</v>
      </c>
      <c r="N322" s="51">
        <f t="shared" si="68"/>
        <v>1772.5000000000002</v>
      </c>
      <c r="O322" s="51"/>
      <c r="P322" s="51">
        <f t="shared" si="69"/>
        <v>1477.5</v>
      </c>
      <c r="Q322" s="51">
        <f t="shared" si="70"/>
        <v>1502.5</v>
      </c>
      <c r="R322" s="51">
        <f t="shared" si="71"/>
        <v>3822.5</v>
      </c>
      <c r="S322" s="51">
        <f t="shared" si="65"/>
        <v>23497.5</v>
      </c>
      <c r="T322" s="64" t="s">
        <v>41</v>
      </c>
    </row>
    <row r="323" spans="1:20" s="33" customFormat="1" x14ac:dyDescent="0.25">
      <c r="A323" s="77">
        <v>317</v>
      </c>
      <c r="B323" s="47" t="s">
        <v>272</v>
      </c>
      <c r="C323" s="47" t="s">
        <v>832</v>
      </c>
      <c r="D323" s="47" t="s">
        <v>271</v>
      </c>
      <c r="E323" s="47" t="s">
        <v>336</v>
      </c>
      <c r="F323" s="48" t="s">
        <v>839</v>
      </c>
      <c r="G323" s="49">
        <v>46000</v>
      </c>
      <c r="H323" s="84">
        <v>1032.1400000000001</v>
      </c>
      <c r="I323" s="51">
        <v>25</v>
      </c>
      <c r="J323" s="84">
        <v>1320.2</v>
      </c>
      <c r="K323" s="87">
        <f t="shared" si="66"/>
        <v>3265.9999999999995</v>
      </c>
      <c r="L323" s="63">
        <f t="shared" si="67"/>
        <v>506.00000000000006</v>
      </c>
      <c r="M323" s="119">
        <v>1398.4</v>
      </c>
      <c r="N323" s="51">
        <f t="shared" si="68"/>
        <v>3261.4</v>
      </c>
      <c r="O323" s="51"/>
      <c r="P323" s="51">
        <f t="shared" si="69"/>
        <v>2718.6000000000004</v>
      </c>
      <c r="Q323" s="51">
        <f t="shared" si="70"/>
        <v>3775.7400000000002</v>
      </c>
      <c r="R323" s="51">
        <f t="shared" si="71"/>
        <v>7033.4</v>
      </c>
      <c r="S323" s="51">
        <f t="shared" si="65"/>
        <v>42224.26</v>
      </c>
      <c r="T323" s="64" t="s">
        <v>41</v>
      </c>
    </row>
    <row r="324" spans="1:20" s="33" customFormat="1" x14ac:dyDescent="0.25">
      <c r="A324" s="77">
        <v>318</v>
      </c>
      <c r="B324" s="47" t="s">
        <v>880</v>
      </c>
      <c r="C324" s="47" t="s">
        <v>832</v>
      </c>
      <c r="D324" s="47" t="s">
        <v>271</v>
      </c>
      <c r="E324" s="47" t="s">
        <v>881</v>
      </c>
      <c r="F324" s="48" t="s">
        <v>839</v>
      </c>
      <c r="G324" s="49">
        <v>25000</v>
      </c>
      <c r="H324" s="50">
        <v>0</v>
      </c>
      <c r="I324" s="51">
        <v>25</v>
      </c>
      <c r="J324" s="84">
        <v>717.5</v>
      </c>
      <c r="K324" s="87">
        <f t="shared" si="66"/>
        <v>1774.9999999999998</v>
      </c>
      <c r="L324" s="63">
        <f t="shared" si="67"/>
        <v>275</v>
      </c>
      <c r="M324" s="119">
        <v>760</v>
      </c>
      <c r="N324" s="51">
        <f t="shared" si="68"/>
        <v>1772.5000000000002</v>
      </c>
      <c r="O324" s="51"/>
      <c r="P324" s="51">
        <f t="shared" si="69"/>
        <v>1477.5</v>
      </c>
      <c r="Q324" s="51">
        <f t="shared" si="70"/>
        <v>1502.5</v>
      </c>
      <c r="R324" s="51">
        <f t="shared" si="71"/>
        <v>3822.5</v>
      </c>
      <c r="S324" s="51">
        <f t="shared" si="65"/>
        <v>23497.5</v>
      </c>
      <c r="T324" s="64" t="s">
        <v>41</v>
      </c>
    </row>
    <row r="325" spans="1:20" s="33" customFormat="1" x14ac:dyDescent="0.25">
      <c r="A325" s="77">
        <v>319</v>
      </c>
      <c r="B325" s="47" t="s">
        <v>904</v>
      </c>
      <c r="C325" s="47" t="s">
        <v>832</v>
      </c>
      <c r="D325" s="47" t="s">
        <v>905</v>
      </c>
      <c r="E325" s="47" t="s">
        <v>881</v>
      </c>
      <c r="F325" s="48" t="s">
        <v>839</v>
      </c>
      <c r="G325" s="49">
        <v>25000</v>
      </c>
      <c r="H325" s="50">
        <v>0</v>
      </c>
      <c r="I325" s="51">
        <v>25</v>
      </c>
      <c r="J325" s="84">
        <v>717.5</v>
      </c>
      <c r="K325" s="87">
        <f t="shared" si="66"/>
        <v>1774.9999999999998</v>
      </c>
      <c r="L325" s="63">
        <f t="shared" si="67"/>
        <v>275</v>
      </c>
      <c r="M325" s="119">
        <v>760</v>
      </c>
      <c r="N325" s="51">
        <f t="shared" si="68"/>
        <v>1772.5000000000002</v>
      </c>
      <c r="O325" s="51"/>
      <c r="P325" s="51">
        <f t="shared" si="69"/>
        <v>1477.5</v>
      </c>
      <c r="Q325" s="51">
        <f t="shared" si="70"/>
        <v>1502.5</v>
      </c>
      <c r="R325" s="51">
        <f t="shared" si="71"/>
        <v>3822.5</v>
      </c>
      <c r="S325" s="51">
        <f t="shared" si="65"/>
        <v>23497.5</v>
      </c>
      <c r="T325" s="64" t="s">
        <v>41</v>
      </c>
    </row>
    <row r="326" spans="1:20" s="33" customFormat="1" x14ac:dyDescent="0.25">
      <c r="A326" s="77">
        <v>320</v>
      </c>
      <c r="B326" s="47" t="s">
        <v>964</v>
      </c>
      <c r="C326" s="47" t="s">
        <v>833</v>
      </c>
      <c r="D326" s="47" t="s">
        <v>905</v>
      </c>
      <c r="E326" s="47" t="s">
        <v>881</v>
      </c>
      <c r="F326" s="48" t="s">
        <v>839</v>
      </c>
      <c r="G326" s="49">
        <v>25000</v>
      </c>
      <c r="H326" s="50">
        <v>0</v>
      </c>
      <c r="I326" s="51">
        <v>25</v>
      </c>
      <c r="J326" s="84">
        <v>717.5</v>
      </c>
      <c r="K326" s="87">
        <f t="shared" si="66"/>
        <v>1774.9999999999998</v>
      </c>
      <c r="L326" s="63">
        <f t="shared" si="67"/>
        <v>275</v>
      </c>
      <c r="M326" s="119">
        <v>760</v>
      </c>
      <c r="N326" s="51">
        <f t="shared" si="68"/>
        <v>1772.5000000000002</v>
      </c>
      <c r="O326" s="51"/>
      <c r="P326" s="51">
        <f t="shared" si="69"/>
        <v>1477.5</v>
      </c>
      <c r="Q326" s="51">
        <f t="shared" si="70"/>
        <v>1502.5</v>
      </c>
      <c r="R326" s="51">
        <f t="shared" si="71"/>
        <v>3822.5</v>
      </c>
      <c r="S326" s="51">
        <f t="shared" si="65"/>
        <v>23497.5</v>
      </c>
      <c r="T326" s="64" t="s">
        <v>41</v>
      </c>
    </row>
    <row r="327" spans="1:20" s="33" customFormat="1" x14ac:dyDescent="0.25">
      <c r="A327" s="77">
        <v>321</v>
      </c>
      <c r="B327" s="47" t="s">
        <v>968</v>
      </c>
      <c r="C327" s="47" t="s">
        <v>832</v>
      </c>
      <c r="D327" s="47" t="s">
        <v>905</v>
      </c>
      <c r="E327" s="47" t="s">
        <v>162</v>
      </c>
      <c r="F327" s="48" t="s">
        <v>836</v>
      </c>
      <c r="G327" s="49">
        <v>16000</v>
      </c>
      <c r="H327" s="50">
        <v>0</v>
      </c>
      <c r="I327" s="51">
        <v>25</v>
      </c>
      <c r="J327" s="84">
        <v>459.2</v>
      </c>
      <c r="K327" s="87">
        <f t="shared" si="66"/>
        <v>1136</v>
      </c>
      <c r="L327" s="63">
        <f t="shared" si="67"/>
        <v>176.00000000000003</v>
      </c>
      <c r="M327" s="119">
        <v>486.4</v>
      </c>
      <c r="N327" s="51">
        <f t="shared" si="68"/>
        <v>1134.4000000000001</v>
      </c>
      <c r="O327" s="51"/>
      <c r="P327" s="51">
        <f t="shared" si="69"/>
        <v>945.59999999999991</v>
      </c>
      <c r="Q327" s="51">
        <f t="shared" si="70"/>
        <v>970.59999999999991</v>
      </c>
      <c r="R327" s="51">
        <f t="shared" si="71"/>
        <v>2446.4</v>
      </c>
      <c r="S327" s="51">
        <f t="shared" si="65"/>
        <v>15029.4</v>
      </c>
      <c r="T327" s="64" t="s">
        <v>41</v>
      </c>
    </row>
    <row r="328" spans="1:20" s="33" customFormat="1" x14ac:dyDescent="0.25">
      <c r="A328" s="77">
        <v>322</v>
      </c>
      <c r="B328" s="47" t="s">
        <v>274</v>
      </c>
      <c r="C328" s="47" t="s">
        <v>832</v>
      </c>
      <c r="D328" s="47" t="s">
        <v>273</v>
      </c>
      <c r="E328" s="47" t="s">
        <v>64</v>
      </c>
      <c r="F328" s="48" t="s">
        <v>839</v>
      </c>
      <c r="G328" s="49">
        <v>25000</v>
      </c>
      <c r="H328" s="50">
        <v>0</v>
      </c>
      <c r="I328" s="51">
        <v>25</v>
      </c>
      <c r="J328" s="84">
        <v>717.5</v>
      </c>
      <c r="K328" s="87">
        <f t="shared" si="66"/>
        <v>1774.9999999999998</v>
      </c>
      <c r="L328" s="63">
        <f t="shared" si="67"/>
        <v>275</v>
      </c>
      <c r="M328" s="119">
        <v>760</v>
      </c>
      <c r="N328" s="51">
        <f t="shared" si="68"/>
        <v>1772.5000000000002</v>
      </c>
      <c r="O328" s="51"/>
      <c r="P328" s="51">
        <f t="shared" si="69"/>
        <v>1477.5</v>
      </c>
      <c r="Q328" s="51">
        <f t="shared" si="70"/>
        <v>1502.5</v>
      </c>
      <c r="R328" s="51">
        <f t="shared" si="71"/>
        <v>3822.5</v>
      </c>
      <c r="S328" s="51">
        <f t="shared" si="65"/>
        <v>23497.5</v>
      </c>
      <c r="T328" s="64" t="s">
        <v>41</v>
      </c>
    </row>
    <row r="329" spans="1:20" s="33" customFormat="1" x14ac:dyDescent="0.25">
      <c r="A329" s="77">
        <v>323</v>
      </c>
      <c r="B329" s="47" t="s">
        <v>933</v>
      </c>
      <c r="C329" s="47" t="s">
        <v>832</v>
      </c>
      <c r="D329" s="47" t="s">
        <v>273</v>
      </c>
      <c r="E329" s="47" t="s">
        <v>883</v>
      </c>
      <c r="F329" s="48" t="s">
        <v>839</v>
      </c>
      <c r="G329" s="49">
        <v>25000</v>
      </c>
      <c r="H329" s="50">
        <v>0</v>
      </c>
      <c r="I329" s="51">
        <v>25</v>
      </c>
      <c r="J329" s="84">
        <v>717.5</v>
      </c>
      <c r="K329" s="87">
        <f t="shared" si="66"/>
        <v>1774.9999999999998</v>
      </c>
      <c r="L329" s="63">
        <f t="shared" si="67"/>
        <v>275</v>
      </c>
      <c r="M329" s="119">
        <v>760</v>
      </c>
      <c r="N329" s="51">
        <f t="shared" si="68"/>
        <v>1772.5000000000002</v>
      </c>
      <c r="O329" s="51"/>
      <c r="P329" s="51">
        <f t="shared" si="69"/>
        <v>1477.5</v>
      </c>
      <c r="Q329" s="51">
        <f t="shared" si="70"/>
        <v>1502.5</v>
      </c>
      <c r="R329" s="51">
        <f t="shared" si="71"/>
        <v>3822.5</v>
      </c>
      <c r="S329" s="51">
        <f t="shared" si="65"/>
        <v>23497.5</v>
      </c>
      <c r="T329" s="64" t="s">
        <v>41</v>
      </c>
    </row>
    <row r="330" spans="1:20" s="33" customFormat="1" x14ac:dyDescent="0.25">
      <c r="A330" s="77">
        <v>324</v>
      </c>
      <c r="B330" s="47" t="s">
        <v>942</v>
      </c>
      <c r="C330" s="47" t="s">
        <v>832</v>
      </c>
      <c r="D330" s="47" t="s">
        <v>941</v>
      </c>
      <c r="E330" s="47" t="s">
        <v>64</v>
      </c>
      <c r="F330" s="48" t="s">
        <v>839</v>
      </c>
      <c r="G330" s="49">
        <v>25000</v>
      </c>
      <c r="H330" s="50">
        <v>0</v>
      </c>
      <c r="I330" s="51">
        <v>25</v>
      </c>
      <c r="J330" s="84">
        <v>717.5</v>
      </c>
      <c r="K330" s="87">
        <f t="shared" si="66"/>
        <v>1774.9999999999998</v>
      </c>
      <c r="L330" s="63">
        <f t="shared" si="67"/>
        <v>275</v>
      </c>
      <c r="M330" s="119">
        <v>760</v>
      </c>
      <c r="N330" s="51">
        <f t="shared" si="68"/>
        <v>1772.5000000000002</v>
      </c>
      <c r="O330" s="51"/>
      <c r="P330" s="51">
        <f t="shared" si="69"/>
        <v>1477.5</v>
      </c>
      <c r="Q330" s="51">
        <f t="shared" si="70"/>
        <v>1502.5</v>
      </c>
      <c r="R330" s="51">
        <f t="shared" si="71"/>
        <v>3822.5</v>
      </c>
      <c r="S330" s="51">
        <f t="shared" si="65"/>
        <v>23497.5</v>
      </c>
      <c r="T330" s="64" t="s">
        <v>41</v>
      </c>
    </row>
    <row r="331" spans="1:20" s="33" customFormat="1" x14ac:dyDescent="0.25">
      <c r="A331" s="77">
        <v>325</v>
      </c>
      <c r="B331" s="47" t="s">
        <v>977</v>
      </c>
      <c r="C331" s="47" t="s">
        <v>833</v>
      </c>
      <c r="D331" s="47" t="s">
        <v>990</v>
      </c>
      <c r="E331" s="47" t="s">
        <v>64</v>
      </c>
      <c r="F331" s="48" t="s">
        <v>836</v>
      </c>
      <c r="G331" s="59">
        <v>25000</v>
      </c>
      <c r="H331" s="60">
        <v>0</v>
      </c>
      <c r="I331" s="51">
        <v>25</v>
      </c>
      <c r="J331" s="107">
        <v>717.5</v>
      </c>
      <c r="K331" s="90">
        <f t="shared" si="66"/>
        <v>1774.9999999999998</v>
      </c>
      <c r="L331" s="63">
        <f t="shared" si="67"/>
        <v>275</v>
      </c>
      <c r="M331" s="121">
        <v>760</v>
      </c>
      <c r="N331" s="61">
        <f t="shared" si="68"/>
        <v>1772.5000000000002</v>
      </c>
      <c r="O331" s="61"/>
      <c r="P331" s="61">
        <f t="shared" si="69"/>
        <v>1477.5</v>
      </c>
      <c r="Q331" s="51">
        <f t="shared" si="70"/>
        <v>1502.5</v>
      </c>
      <c r="R331" s="51">
        <f t="shared" si="71"/>
        <v>3822.5</v>
      </c>
      <c r="S331" s="61">
        <f t="shared" si="65"/>
        <v>23497.5</v>
      </c>
      <c r="T331" s="64" t="s">
        <v>41</v>
      </c>
    </row>
    <row r="332" spans="1:20" s="33" customFormat="1" x14ac:dyDescent="0.25">
      <c r="A332" s="77">
        <v>326</v>
      </c>
      <c r="B332" s="47" t="s">
        <v>1001</v>
      </c>
      <c r="C332" s="47" t="s">
        <v>832</v>
      </c>
      <c r="D332" s="47" t="s">
        <v>1000</v>
      </c>
      <c r="E332" s="47" t="s">
        <v>106</v>
      </c>
      <c r="F332" s="48" t="s">
        <v>836</v>
      </c>
      <c r="G332" s="59">
        <v>25000</v>
      </c>
      <c r="H332" s="60">
        <v>0</v>
      </c>
      <c r="I332" s="51">
        <v>25</v>
      </c>
      <c r="J332" s="107">
        <v>717.5</v>
      </c>
      <c r="K332" s="90">
        <f t="shared" si="66"/>
        <v>1774.9999999999998</v>
      </c>
      <c r="L332" s="63">
        <f t="shared" si="67"/>
        <v>275</v>
      </c>
      <c r="M332" s="121">
        <v>760</v>
      </c>
      <c r="N332" s="61">
        <f t="shared" si="68"/>
        <v>1772.5000000000002</v>
      </c>
      <c r="O332" s="61"/>
      <c r="P332" s="61">
        <f t="shared" si="69"/>
        <v>1477.5</v>
      </c>
      <c r="Q332" s="51">
        <f t="shared" si="70"/>
        <v>1502.5</v>
      </c>
      <c r="R332" s="51">
        <f t="shared" si="71"/>
        <v>3822.5</v>
      </c>
      <c r="S332" s="61">
        <f t="shared" si="65"/>
        <v>23497.5</v>
      </c>
      <c r="T332" s="64" t="s">
        <v>41</v>
      </c>
    </row>
    <row r="333" spans="1:20" s="33" customFormat="1" x14ac:dyDescent="0.25">
      <c r="A333" s="77">
        <v>327</v>
      </c>
      <c r="B333" s="47" t="s">
        <v>53</v>
      </c>
      <c r="C333" s="47" t="s">
        <v>832</v>
      </c>
      <c r="D333" s="47" t="s">
        <v>130</v>
      </c>
      <c r="E333" s="47" t="s">
        <v>62</v>
      </c>
      <c r="F333" s="48" t="s">
        <v>840</v>
      </c>
      <c r="G333" s="49">
        <v>45000</v>
      </c>
      <c r="H333" s="84">
        <v>1148.33</v>
      </c>
      <c r="I333" s="51">
        <v>25</v>
      </c>
      <c r="J333" s="84">
        <v>1291.5</v>
      </c>
      <c r="K333" s="87">
        <f t="shared" si="66"/>
        <v>3194.9999999999995</v>
      </c>
      <c r="L333" s="63">
        <f t="shared" si="67"/>
        <v>495.00000000000006</v>
      </c>
      <c r="M333" s="119">
        <v>1368</v>
      </c>
      <c r="N333" s="51">
        <f t="shared" si="68"/>
        <v>3190.5</v>
      </c>
      <c r="O333" s="51"/>
      <c r="P333" s="51">
        <f t="shared" si="69"/>
        <v>2659.5</v>
      </c>
      <c r="Q333" s="51">
        <f t="shared" si="70"/>
        <v>3832.83</v>
      </c>
      <c r="R333" s="51">
        <f t="shared" si="71"/>
        <v>6880.5</v>
      </c>
      <c r="S333" s="51">
        <f t="shared" si="65"/>
        <v>41167.17</v>
      </c>
      <c r="T333" s="64" t="s">
        <v>41</v>
      </c>
    </row>
    <row r="334" spans="1:20" s="33" customFormat="1" x14ac:dyDescent="0.25">
      <c r="A334" s="77">
        <v>328</v>
      </c>
      <c r="B334" s="47" t="s">
        <v>774</v>
      </c>
      <c r="C334" s="47" t="s">
        <v>833</v>
      </c>
      <c r="D334" s="47" t="s">
        <v>130</v>
      </c>
      <c r="E334" s="47" t="s">
        <v>121</v>
      </c>
      <c r="F334" s="48" t="s">
        <v>840</v>
      </c>
      <c r="G334" s="49">
        <v>25000</v>
      </c>
      <c r="H334" s="50">
        <v>0</v>
      </c>
      <c r="I334" s="51">
        <v>25</v>
      </c>
      <c r="J334" s="84">
        <v>717.5</v>
      </c>
      <c r="K334" s="87">
        <f t="shared" si="66"/>
        <v>1774.9999999999998</v>
      </c>
      <c r="L334" s="63">
        <f t="shared" si="67"/>
        <v>275</v>
      </c>
      <c r="M334" s="119">
        <v>760</v>
      </c>
      <c r="N334" s="51">
        <f t="shared" si="68"/>
        <v>1772.5000000000002</v>
      </c>
      <c r="O334" s="51"/>
      <c r="P334" s="51">
        <f t="shared" si="69"/>
        <v>1477.5</v>
      </c>
      <c r="Q334" s="51">
        <f t="shared" si="70"/>
        <v>1502.5</v>
      </c>
      <c r="R334" s="51">
        <f t="shared" si="71"/>
        <v>3822.5</v>
      </c>
      <c r="S334" s="51">
        <f t="shared" si="65"/>
        <v>23497.5</v>
      </c>
      <c r="T334" s="64" t="s">
        <v>41</v>
      </c>
    </row>
    <row r="335" spans="1:20" s="33" customFormat="1" x14ac:dyDescent="0.25">
      <c r="A335" s="77">
        <v>329</v>
      </c>
      <c r="B335" s="47" t="s">
        <v>775</v>
      </c>
      <c r="C335" s="47" t="s">
        <v>832</v>
      </c>
      <c r="D335" s="47" t="s">
        <v>130</v>
      </c>
      <c r="E335" s="47" t="s">
        <v>94</v>
      </c>
      <c r="F335" s="48" t="s">
        <v>840</v>
      </c>
      <c r="G335" s="49">
        <v>25000</v>
      </c>
      <c r="H335" s="50">
        <v>0</v>
      </c>
      <c r="I335" s="51">
        <v>25</v>
      </c>
      <c r="J335" s="84">
        <v>717.5</v>
      </c>
      <c r="K335" s="87">
        <f t="shared" si="66"/>
        <v>1774.9999999999998</v>
      </c>
      <c r="L335" s="63">
        <f t="shared" si="67"/>
        <v>275</v>
      </c>
      <c r="M335" s="119">
        <v>760</v>
      </c>
      <c r="N335" s="51">
        <f t="shared" si="68"/>
        <v>1772.5000000000002</v>
      </c>
      <c r="O335" s="51"/>
      <c r="P335" s="51">
        <f t="shared" si="69"/>
        <v>1477.5</v>
      </c>
      <c r="Q335" s="51">
        <f t="shared" si="70"/>
        <v>1502.5</v>
      </c>
      <c r="R335" s="51">
        <f t="shared" si="71"/>
        <v>3822.5</v>
      </c>
      <c r="S335" s="51">
        <f t="shared" si="65"/>
        <v>23497.5</v>
      </c>
      <c r="T335" s="64" t="s">
        <v>41</v>
      </c>
    </row>
    <row r="336" spans="1:20" s="33" customFormat="1" x14ac:dyDescent="0.25">
      <c r="A336" s="77">
        <v>330</v>
      </c>
      <c r="B336" s="47" t="s">
        <v>776</v>
      </c>
      <c r="C336" s="47" t="s">
        <v>832</v>
      </c>
      <c r="D336" s="47" t="s">
        <v>779</v>
      </c>
      <c r="E336" s="47" t="s">
        <v>147</v>
      </c>
      <c r="F336" s="48" t="s">
        <v>840</v>
      </c>
      <c r="G336" s="49">
        <v>50000</v>
      </c>
      <c r="H336" s="49">
        <v>1596.68</v>
      </c>
      <c r="I336" s="51">
        <v>25</v>
      </c>
      <c r="J336" s="84">
        <v>1435</v>
      </c>
      <c r="K336" s="87">
        <f t="shared" si="66"/>
        <v>3549.9999999999995</v>
      </c>
      <c r="L336" s="63">
        <f t="shared" si="67"/>
        <v>550</v>
      </c>
      <c r="M336" s="119">
        <v>1520</v>
      </c>
      <c r="N336" s="51">
        <f t="shared" si="68"/>
        <v>3545.0000000000005</v>
      </c>
      <c r="O336" s="51"/>
      <c r="P336" s="51">
        <f t="shared" si="69"/>
        <v>2955</v>
      </c>
      <c r="Q336" s="51">
        <f t="shared" si="70"/>
        <v>4576.68</v>
      </c>
      <c r="R336" s="51">
        <f t="shared" si="71"/>
        <v>7645</v>
      </c>
      <c r="S336" s="51">
        <f t="shared" si="65"/>
        <v>45423.32</v>
      </c>
      <c r="T336" s="64" t="s">
        <v>41</v>
      </c>
    </row>
    <row r="337" spans="1:20" s="33" customFormat="1" x14ac:dyDescent="0.25">
      <c r="A337" s="77">
        <v>331</v>
      </c>
      <c r="B337" s="47" t="s">
        <v>778</v>
      </c>
      <c r="C337" s="47" t="s">
        <v>832</v>
      </c>
      <c r="D337" s="47" t="s">
        <v>779</v>
      </c>
      <c r="E337" s="47" t="s">
        <v>140</v>
      </c>
      <c r="F337" s="48" t="s">
        <v>840</v>
      </c>
      <c r="G337" s="49">
        <v>61000</v>
      </c>
      <c r="H337" s="84">
        <v>2988.67</v>
      </c>
      <c r="I337" s="51">
        <v>25</v>
      </c>
      <c r="J337" s="84">
        <v>1750.7</v>
      </c>
      <c r="K337" s="87">
        <f t="shared" si="66"/>
        <v>4331</v>
      </c>
      <c r="L337" s="63">
        <f t="shared" si="67"/>
        <v>671.00000000000011</v>
      </c>
      <c r="M337" s="119">
        <v>1854.4</v>
      </c>
      <c r="N337" s="51">
        <f t="shared" si="68"/>
        <v>4324.9000000000005</v>
      </c>
      <c r="O337" s="51"/>
      <c r="P337" s="51">
        <f t="shared" si="69"/>
        <v>3605.1000000000004</v>
      </c>
      <c r="Q337" s="51">
        <f t="shared" si="70"/>
        <v>6618.77</v>
      </c>
      <c r="R337" s="51">
        <f t="shared" si="71"/>
        <v>9326.9000000000015</v>
      </c>
      <c r="S337" s="51">
        <f t="shared" si="65"/>
        <v>54381.229999999996</v>
      </c>
      <c r="T337" s="64" t="s">
        <v>41</v>
      </c>
    </row>
    <row r="338" spans="1:20" s="33" customFormat="1" x14ac:dyDescent="0.25">
      <c r="A338" s="77">
        <v>332</v>
      </c>
      <c r="B338" s="47" t="s">
        <v>777</v>
      </c>
      <c r="C338" s="47" t="s">
        <v>832</v>
      </c>
      <c r="D338" s="47" t="s">
        <v>779</v>
      </c>
      <c r="E338" s="47" t="s">
        <v>35</v>
      </c>
      <c r="F338" s="48" t="s">
        <v>839</v>
      </c>
      <c r="G338" s="49">
        <v>25000</v>
      </c>
      <c r="H338" s="50">
        <v>0</v>
      </c>
      <c r="I338" s="51">
        <v>25</v>
      </c>
      <c r="J338" s="84">
        <v>717.5</v>
      </c>
      <c r="K338" s="87">
        <f t="shared" si="66"/>
        <v>1774.9999999999998</v>
      </c>
      <c r="L338" s="63">
        <f t="shared" si="67"/>
        <v>275</v>
      </c>
      <c r="M338" s="119">
        <v>760</v>
      </c>
      <c r="N338" s="51">
        <f t="shared" si="68"/>
        <v>1772.5000000000002</v>
      </c>
      <c r="O338" s="51"/>
      <c r="P338" s="51">
        <f t="shared" si="69"/>
        <v>1477.5</v>
      </c>
      <c r="Q338" s="51">
        <f t="shared" si="70"/>
        <v>1502.5</v>
      </c>
      <c r="R338" s="51">
        <f t="shared" si="71"/>
        <v>3822.5</v>
      </c>
      <c r="S338" s="51">
        <f t="shared" si="65"/>
        <v>23497.5</v>
      </c>
      <c r="T338" s="64" t="s">
        <v>41</v>
      </c>
    </row>
    <row r="339" spans="1:20" s="33" customFormat="1" x14ac:dyDescent="0.25">
      <c r="A339" s="77">
        <v>333</v>
      </c>
      <c r="B339" s="47" t="s">
        <v>1034</v>
      </c>
      <c r="C339" s="47" t="s">
        <v>832</v>
      </c>
      <c r="D339" s="47" t="s">
        <v>779</v>
      </c>
      <c r="E339" s="47" t="s">
        <v>845</v>
      </c>
      <c r="F339" s="48" t="s">
        <v>839</v>
      </c>
      <c r="G339" s="49">
        <v>35000</v>
      </c>
      <c r="H339" s="50">
        <v>0</v>
      </c>
      <c r="I339" s="51">
        <v>25</v>
      </c>
      <c r="J339" s="84">
        <v>1004.5</v>
      </c>
      <c r="K339" s="87">
        <f t="shared" si="66"/>
        <v>2485</v>
      </c>
      <c r="L339" s="63">
        <f t="shared" si="67"/>
        <v>385.00000000000006</v>
      </c>
      <c r="M339" s="119">
        <v>1064</v>
      </c>
      <c r="N339" s="51">
        <f t="shared" si="68"/>
        <v>2481.5</v>
      </c>
      <c r="O339" s="51"/>
      <c r="P339" s="51">
        <f t="shared" si="69"/>
        <v>2068.5</v>
      </c>
      <c r="Q339" s="51">
        <f t="shared" si="70"/>
        <v>2093.5</v>
      </c>
      <c r="R339" s="51">
        <f t="shared" si="71"/>
        <v>5351.5</v>
      </c>
      <c r="S339" s="51">
        <f t="shared" si="65"/>
        <v>32906.5</v>
      </c>
      <c r="T339" s="64" t="s">
        <v>41</v>
      </c>
    </row>
    <row r="340" spans="1:20" s="33" customFormat="1" x14ac:dyDescent="0.25">
      <c r="A340" s="77">
        <v>334</v>
      </c>
      <c r="B340" s="47" t="s">
        <v>351</v>
      </c>
      <c r="C340" s="47" t="s">
        <v>833</v>
      </c>
      <c r="D340" s="47" t="s">
        <v>350</v>
      </c>
      <c r="E340" s="47" t="s">
        <v>335</v>
      </c>
      <c r="F340" s="48" t="s">
        <v>840</v>
      </c>
      <c r="G340" s="49">
        <v>190000</v>
      </c>
      <c r="H340" s="49">
        <v>32846.75</v>
      </c>
      <c r="I340" s="51">
        <v>25</v>
      </c>
      <c r="J340" s="84">
        <v>5453</v>
      </c>
      <c r="K340" s="87">
        <f t="shared" si="66"/>
        <v>13489.999999999998</v>
      </c>
      <c r="L340" s="63">
        <v>953.69</v>
      </c>
      <c r="M340" s="119">
        <v>5776</v>
      </c>
      <c r="N340" s="51">
        <f t="shared" si="68"/>
        <v>13471</v>
      </c>
      <c r="O340" s="51"/>
      <c r="P340" s="51">
        <f t="shared" si="69"/>
        <v>11229</v>
      </c>
      <c r="Q340" s="51">
        <f t="shared" si="70"/>
        <v>44100.75</v>
      </c>
      <c r="R340" s="51">
        <f t="shared" si="71"/>
        <v>27914.69</v>
      </c>
      <c r="S340" s="51">
        <f t="shared" si="65"/>
        <v>145899.25</v>
      </c>
      <c r="T340" s="64" t="s">
        <v>41</v>
      </c>
    </row>
    <row r="341" spans="1:20" s="33" customFormat="1" x14ac:dyDescent="0.25">
      <c r="A341" s="77">
        <v>335</v>
      </c>
      <c r="B341" s="47" t="s">
        <v>353</v>
      </c>
      <c r="C341" s="47" t="s">
        <v>833</v>
      </c>
      <c r="D341" s="47" t="s">
        <v>350</v>
      </c>
      <c r="E341" s="47" t="s">
        <v>764</v>
      </c>
      <c r="F341" s="48" t="s">
        <v>840</v>
      </c>
      <c r="G341" s="49">
        <v>90000</v>
      </c>
      <c r="H341" s="49">
        <v>9753.1200000000008</v>
      </c>
      <c r="I341" s="51">
        <v>25</v>
      </c>
      <c r="J341" s="84">
        <v>2583</v>
      </c>
      <c r="K341" s="87">
        <f t="shared" si="66"/>
        <v>6389.9999999999991</v>
      </c>
      <c r="L341" s="63">
        <v>953.69</v>
      </c>
      <c r="M341" s="119">
        <v>2736</v>
      </c>
      <c r="N341" s="51">
        <f t="shared" si="68"/>
        <v>6381</v>
      </c>
      <c r="O341" s="51"/>
      <c r="P341" s="51">
        <f t="shared" si="69"/>
        <v>5319</v>
      </c>
      <c r="Q341" s="51">
        <f t="shared" si="70"/>
        <v>15097.12</v>
      </c>
      <c r="R341" s="51">
        <f t="shared" si="71"/>
        <v>13724.689999999999</v>
      </c>
      <c r="S341" s="51">
        <f t="shared" si="65"/>
        <v>74902.880000000005</v>
      </c>
      <c r="T341" s="64" t="s">
        <v>41</v>
      </c>
    </row>
    <row r="342" spans="1:20" s="33" customFormat="1" x14ac:dyDescent="0.25">
      <c r="A342" s="77">
        <v>336</v>
      </c>
      <c r="B342" s="47" t="s">
        <v>355</v>
      </c>
      <c r="C342" s="47" t="s">
        <v>833</v>
      </c>
      <c r="D342" s="47" t="s">
        <v>350</v>
      </c>
      <c r="E342" s="47" t="s">
        <v>765</v>
      </c>
      <c r="F342" s="48" t="s">
        <v>840</v>
      </c>
      <c r="G342" s="49">
        <v>55000</v>
      </c>
      <c r="H342" s="84">
        <v>2302.36</v>
      </c>
      <c r="I342" s="51">
        <v>25</v>
      </c>
      <c r="J342" s="84">
        <v>1578.5</v>
      </c>
      <c r="K342" s="87">
        <f t="shared" si="66"/>
        <v>3904.9999999999995</v>
      </c>
      <c r="L342" s="63">
        <f t="shared" si="67"/>
        <v>605.00000000000011</v>
      </c>
      <c r="M342" s="119">
        <v>1672</v>
      </c>
      <c r="N342" s="51">
        <f t="shared" si="68"/>
        <v>3899.5000000000005</v>
      </c>
      <c r="O342" s="51"/>
      <c r="P342" s="51">
        <f t="shared" si="69"/>
        <v>3250.5</v>
      </c>
      <c r="Q342" s="51">
        <f t="shared" si="70"/>
        <v>5577.8600000000006</v>
      </c>
      <c r="R342" s="51">
        <f t="shared" si="71"/>
        <v>8409.5</v>
      </c>
      <c r="S342" s="51">
        <f t="shared" si="65"/>
        <v>49422.14</v>
      </c>
      <c r="T342" s="64" t="s">
        <v>41</v>
      </c>
    </row>
    <row r="343" spans="1:20" s="33" customFormat="1" x14ac:dyDescent="0.25">
      <c r="A343" s="77">
        <v>337</v>
      </c>
      <c r="B343" s="47" t="s">
        <v>604</v>
      </c>
      <c r="C343" s="47" t="s">
        <v>833</v>
      </c>
      <c r="D343" s="47" t="s">
        <v>350</v>
      </c>
      <c r="E343" s="47" t="s">
        <v>128</v>
      </c>
      <c r="F343" s="48" t="s">
        <v>840</v>
      </c>
      <c r="G343" s="59">
        <v>70000</v>
      </c>
      <c r="H343" s="59">
        <v>5025.38</v>
      </c>
      <c r="I343" s="51">
        <v>25</v>
      </c>
      <c r="J343" s="107">
        <v>2009</v>
      </c>
      <c r="K343" s="90">
        <f>+G343*7.1%</f>
        <v>4970</v>
      </c>
      <c r="L343" s="63">
        <f>+G343*1.1%</f>
        <v>770.00000000000011</v>
      </c>
      <c r="M343" s="121">
        <v>2128</v>
      </c>
      <c r="N343" s="61">
        <f>+G343*7.09%</f>
        <v>4963</v>
      </c>
      <c r="O343" s="61"/>
      <c r="P343" s="61">
        <f>+J343+M343</f>
        <v>4137</v>
      </c>
      <c r="Q343" s="51">
        <f t="shared" si="70"/>
        <v>9187.380000000001</v>
      </c>
      <c r="R343" s="51">
        <f t="shared" si="71"/>
        <v>10703</v>
      </c>
      <c r="S343" s="61">
        <f>+G343-Q343</f>
        <v>60812.619999999995</v>
      </c>
      <c r="T343" s="64" t="s">
        <v>41</v>
      </c>
    </row>
    <row r="344" spans="1:20" s="33" customFormat="1" x14ac:dyDescent="0.25">
      <c r="A344" s="77">
        <v>338</v>
      </c>
      <c r="B344" s="47" t="s">
        <v>102</v>
      </c>
      <c r="C344" s="88" t="s">
        <v>832</v>
      </c>
      <c r="D344" s="47" t="s">
        <v>350</v>
      </c>
      <c r="E344" s="47" t="s">
        <v>103</v>
      </c>
      <c r="F344" s="48" t="s">
        <v>840</v>
      </c>
      <c r="G344" s="49">
        <v>50000</v>
      </c>
      <c r="H344" s="49">
        <v>1596.68</v>
      </c>
      <c r="I344" s="51">
        <v>25</v>
      </c>
      <c r="J344" s="84">
        <v>1435</v>
      </c>
      <c r="K344" s="87">
        <f t="shared" si="66"/>
        <v>3549.9999999999995</v>
      </c>
      <c r="L344" s="63">
        <f t="shared" si="67"/>
        <v>550</v>
      </c>
      <c r="M344" s="119">
        <v>1520</v>
      </c>
      <c r="N344" s="51">
        <f t="shared" si="68"/>
        <v>3545.0000000000005</v>
      </c>
      <c r="O344" s="51"/>
      <c r="P344" s="51">
        <f t="shared" si="69"/>
        <v>2955</v>
      </c>
      <c r="Q344" s="51">
        <f t="shared" si="70"/>
        <v>4576.68</v>
      </c>
      <c r="R344" s="51">
        <f t="shared" si="71"/>
        <v>7645</v>
      </c>
      <c r="S344" s="51">
        <f t="shared" si="65"/>
        <v>45423.32</v>
      </c>
      <c r="T344" s="64" t="s">
        <v>41</v>
      </c>
    </row>
    <row r="345" spans="1:20" s="33" customFormat="1" x14ac:dyDescent="0.25">
      <c r="A345" s="77">
        <v>339</v>
      </c>
      <c r="B345" s="47" t="s">
        <v>354</v>
      </c>
      <c r="C345" s="47" t="s">
        <v>832</v>
      </c>
      <c r="D345" s="47" t="s">
        <v>350</v>
      </c>
      <c r="E345" s="47" t="s">
        <v>94</v>
      </c>
      <c r="F345" s="48" t="s">
        <v>839</v>
      </c>
      <c r="G345" s="49">
        <v>45000</v>
      </c>
      <c r="H345" s="84">
        <v>1148.33</v>
      </c>
      <c r="I345" s="51">
        <v>25</v>
      </c>
      <c r="J345" s="84">
        <v>1291.5</v>
      </c>
      <c r="K345" s="87">
        <f t="shared" si="66"/>
        <v>3194.9999999999995</v>
      </c>
      <c r="L345" s="63">
        <f t="shared" si="67"/>
        <v>495.00000000000006</v>
      </c>
      <c r="M345" s="119">
        <v>1368</v>
      </c>
      <c r="N345" s="51">
        <f t="shared" si="68"/>
        <v>3190.5</v>
      </c>
      <c r="O345" s="51"/>
      <c r="P345" s="51">
        <f t="shared" si="69"/>
        <v>2659.5</v>
      </c>
      <c r="Q345" s="51">
        <f t="shared" si="70"/>
        <v>3832.83</v>
      </c>
      <c r="R345" s="51">
        <f t="shared" si="71"/>
        <v>6880.5</v>
      </c>
      <c r="S345" s="51">
        <f t="shared" si="65"/>
        <v>41167.17</v>
      </c>
      <c r="T345" s="64" t="s">
        <v>41</v>
      </c>
    </row>
    <row r="346" spans="1:20" s="33" customFormat="1" x14ac:dyDescent="0.25">
      <c r="A346" s="77">
        <v>340</v>
      </c>
      <c r="B346" s="47" t="s">
        <v>152</v>
      </c>
      <c r="C346" s="47" t="s">
        <v>832</v>
      </c>
      <c r="D346" s="47" t="s">
        <v>350</v>
      </c>
      <c r="E346" s="47" t="s">
        <v>94</v>
      </c>
      <c r="F346" s="48" t="s">
        <v>840</v>
      </c>
      <c r="G346" s="49">
        <v>25000</v>
      </c>
      <c r="H346" s="50">
        <v>0</v>
      </c>
      <c r="I346" s="51">
        <v>25</v>
      </c>
      <c r="J346" s="84">
        <v>717.5</v>
      </c>
      <c r="K346" s="87">
        <f t="shared" si="66"/>
        <v>1774.9999999999998</v>
      </c>
      <c r="L346" s="63">
        <f t="shared" si="67"/>
        <v>275</v>
      </c>
      <c r="M346" s="119">
        <v>760</v>
      </c>
      <c r="N346" s="51">
        <f t="shared" si="68"/>
        <v>1772.5000000000002</v>
      </c>
      <c r="O346" s="51"/>
      <c r="P346" s="51">
        <f t="shared" si="69"/>
        <v>1477.5</v>
      </c>
      <c r="Q346" s="51">
        <f t="shared" si="70"/>
        <v>1502.5</v>
      </c>
      <c r="R346" s="51">
        <f t="shared" si="71"/>
        <v>3822.5</v>
      </c>
      <c r="S346" s="51">
        <f t="shared" si="65"/>
        <v>23497.5</v>
      </c>
      <c r="T346" s="64" t="s">
        <v>41</v>
      </c>
    </row>
    <row r="347" spans="1:20" s="33" customFormat="1" x14ac:dyDescent="0.25">
      <c r="A347" s="77">
        <v>341</v>
      </c>
      <c r="B347" s="47" t="s">
        <v>798</v>
      </c>
      <c r="C347" s="47" t="s">
        <v>833</v>
      </c>
      <c r="D347" s="47" t="s">
        <v>350</v>
      </c>
      <c r="E347" s="47" t="s">
        <v>161</v>
      </c>
      <c r="F347" s="48" t="s">
        <v>839</v>
      </c>
      <c r="G347" s="49">
        <v>25000</v>
      </c>
      <c r="H347" s="50">
        <v>0</v>
      </c>
      <c r="I347" s="51">
        <v>25</v>
      </c>
      <c r="J347" s="84">
        <v>717.5</v>
      </c>
      <c r="K347" s="87">
        <f t="shared" si="66"/>
        <v>1774.9999999999998</v>
      </c>
      <c r="L347" s="63">
        <f t="shared" si="67"/>
        <v>275</v>
      </c>
      <c r="M347" s="119">
        <v>760</v>
      </c>
      <c r="N347" s="51">
        <f t="shared" si="68"/>
        <v>1772.5000000000002</v>
      </c>
      <c r="O347" s="51"/>
      <c r="P347" s="51">
        <f t="shared" si="69"/>
        <v>1477.5</v>
      </c>
      <c r="Q347" s="51">
        <f t="shared" si="70"/>
        <v>1502.5</v>
      </c>
      <c r="R347" s="51">
        <f t="shared" si="71"/>
        <v>3822.5</v>
      </c>
      <c r="S347" s="51">
        <f t="shared" si="65"/>
        <v>23497.5</v>
      </c>
      <c r="T347" s="64" t="s">
        <v>41</v>
      </c>
    </row>
    <row r="348" spans="1:20" s="33" customFormat="1" x14ac:dyDescent="0.25">
      <c r="A348" s="77">
        <v>342</v>
      </c>
      <c r="B348" s="47" t="s">
        <v>352</v>
      </c>
      <c r="C348" s="47" t="s">
        <v>832</v>
      </c>
      <c r="D348" s="47" t="s">
        <v>350</v>
      </c>
      <c r="E348" s="47" t="s">
        <v>35</v>
      </c>
      <c r="F348" s="48" t="s">
        <v>840</v>
      </c>
      <c r="G348" s="49">
        <v>25000</v>
      </c>
      <c r="H348" s="50">
        <v>0</v>
      </c>
      <c r="I348" s="51">
        <v>25</v>
      </c>
      <c r="J348" s="84">
        <v>717.5</v>
      </c>
      <c r="K348" s="87">
        <f t="shared" si="66"/>
        <v>1774.9999999999998</v>
      </c>
      <c r="L348" s="63">
        <f t="shared" si="67"/>
        <v>275</v>
      </c>
      <c r="M348" s="119">
        <v>760</v>
      </c>
      <c r="N348" s="51">
        <f t="shared" si="68"/>
        <v>1772.5000000000002</v>
      </c>
      <c r="O348" s="51"/>
      <c r="P348" s="51">
        <f t="shared" si="69"/>
        <v>1477.5</v>
      </c>
      <c r="Q348" s="51">
        <f t="shared" si="70"/>
        <v>1502.5</v>
      </c>
      <c r="R348" s="51">
        <f t="shared" si="71"/>
        <v>3822.5</v>
      </c>
      <c r="S348" s="51">
        <f t="shared" si="65"/>
        <v>23497.5</v>
      </c>
      <c r="T348" s="64" t="s">
        <v>41</v>
      </c>
    </row>
    <row r="349" spans="1:20" s="33" customFormat="1" x14ac:dyDescent="0.25">
      <c r="A349" s="77">
        <v>343</v>
      </c>
      <c r="B349" s="47" t="s">
        <v>911</v>
      </c>
      <c r="C349" s="47" t="s">
        <v>832</v>
      </c>
      <c r="D349" s="47" t="s">
        <v>350</v>
      </c>
      <c r="E349" s="47" t="s">
        <v>845</v>
      </c>
      <c r="F349" s="48" t="s">
        <v>836</v>
      </c>
      <c r="G349" s="49">
        <v>30000</v>
      </c>
      <c r="H349" s="50">
        <v>0</v>
      </c>
      <c r="I349" s="51">
        <v>25</v>
      </c>
      <c r="J349" s="84">
        <v>861</v>
      </c>
      <c r="K349" s="87">
        <f t="shared" si="66"/>
        <v>2130</v>
      </c>
      <c r="L349" s="63">
        <f t="shared" si="67"/>
        <v>330.00000000000006</v>
      </c>
      <c r="M349" s="119">
        <v>912</v>
      </c>
      <c r="N349" s="51">
        <f t="shared" si="68"/>
        <v>2127</v>
      </c>
      <c r="O349" s="51"/>
      <c r="P349" s="51">
        <f t="shared" si="69"/>
        <v>1773</v>
      </c>
      <c r="Q349" s="51">
        <f t="shared" si="70"/>
        <v>1798</v>
      </c>
      <c r="R349" s="51">
        <f t="shared" si="71"/>
        <v>4587</v>
      </c>
      <c r="S349" s="51">
        <f t="shared" si="65"/>
        <v>28202</v>
      </c>
      <c r="T349" s="64" t="s">
        <v>41</v>
      </c>
    </row>
    <row r="350" spans="1:20" s="33" customFormat="1" x14ac:dyDescent="0.25">
      <c r="A350" s="77">
        <v>344</v>
      </c>
      <c r="B350" s="47" t="s">
        <v>912</v>
      </c>
      <c r="C350" s="47" t="s">
        <v>832</v>
      </c>
      <c r="D350" s="47" t="s">
        <v>350</v>
      </c>
      <c r="E350" s="47" t="s">
        <v>845</v>
      </c>
      <c r="F350" s="48" t="s">
        <v>836</v>
      </c>
      <c r="G350" s="49">
        <v>25000</v>
      </c>
      <c r="H350" s="50">
        <v>0</v>
      </c>
      <c r="I350" s="51">
        <v>25</v>
      </c>
      <c r="J350" s="84">
        <v>717.5</v>
      </c>
      <c r="K350" s="87">
        <f t="shared" si="66"/>
        <v>1774.9999999999998</v>
      </c>
      <c r="L350" s="63">
        <f t="shared" si="67"/>
        <v>275</v>
      </c>
      <c r="M350" s="119">
        <v>760</v>
      </c>
      <c r="N350" s="51">
        <f t="shared" si="68"/>
        <v>1772.5000000000002</v>
      </c>
      <c r="O350" s="51"/>
      <c r="P350" s="51">
        <f t="shared" si="69"/>
        <v>1477.5</v>
      </c>
      <c r="Q350" s="51">
        <f t="shared" si="70"/>
        <v>1502.5</v>
      </c>
      <c r="R350" s="51">
        <f t="shared" si="71"/>
        <v>3822.5</v>
      </c>
      <c r="S350" s="51">
        <f t="shared" si="65"/>
        <v>23497.5</v>
      </c>
      <c r="T350" s="64" t="s">
        <v>41</v>
      </c>
    </row>
    <row r="351" spans="1:20" s="33" customFormat="1" x14ac:dyDescent="0.25">
      <c r="A351" s="77">
        <v>345</v>
      </c>
      <c r="B351" s="47" t="s">
        <v>926</v>
      </c>
      <c r="C351" s="47" t="s">
        <v>832</v>
      </c>
      <c r="D351" s="47" t="s">
        <v>350</v>
      </c>
      <c r="E351" s="47" t="s">
        <v>845</v>
      </c>
      <c r="F351" s="48" t="s">
        <v>836</v>
      </c>
      <c r="G351" s="49">
        <v>25000</v>
      </c>
      <c r="H351" s="50">
        <v>0</v>
      </c>
      <c r="I351" s="51">
        <v>25</v>
      </c>
      <c r="J351" s="84">
        <v>717.5</v>
      </c>
      <c r="K351" s="87">
        <f t="shared" si="66"/>
        <v>1774.9999999999998</v>
      </c>
      <c r="L351" s="63">
        <f t="shared" si="67"/>
        <v>275</v>
      </c>
      <c r="M351" s="119">
        <v>760</v>
      </c>
      <c r="N351" s="51">
        <f t="shared" si="68"/>
        <v>1772.5000000000002</v>
      </c>
      <c r="O351" s="51"/>
      <c r="P351" s="51">
        <f t="shared" si="69"/>
        <v>1477.5</v>
      </c>
      <c r="Q351" s="51">
        <f t="shared" si="70"/>
        <v>1502.5</v>
      </c>
      <c r="R351" s="51">
        <f t="shared" si="71"/>
        <v>3822.5</v>
      </c>
      <c r="S351" s="51">
        <f t="shared" si="65"/>
        <v>23497.5</v>
      </c>
      <c r="T351" s="64" t="s">
        <v>41</v>
      </c>
    </row>
    <row r="352" spans="1:20" s="33" customFormat="1" x14ac:dyDescent="0.25">
      <c r="A352" s="77">
        <v>346</v>
      </c>
      <c r="B352" s="47" t="s">
        <v>356</v>
      </c>
      <c r="C352" s="47" t="s">
        <v>833</v>
      </c>
      <c r="D352" s="47" t="s">
        <v>350</v>
      </c>
      <c r="E352" s="47" t="s">
        <v>64</v>
      </c>
      <c r="F352" s="48" t="s">
        <v>836</v>
      </c>
      <c r="G352" s="49">
        <v>25000</v>
      </c>
      <c r="H352" s="50">
        <v>0</v>
      </c>
      <c r="I352" s="51">
        <v>25</v>
      </c>
      <c r="J352" s="84">
        <v>717.5</v>
      </c>
      <c r="K352" s="87">
        <f t="shared" si="66"/>
        <v>1774.9999999999998</v>
      </c>
      <c r="L352" s="63">
        <f t="shared" si="67"/>
        <v>275</v>
      </c>
      <c r="M352" s="119">
        <v>760</v>
      </c>
      <c r="N352" s="51">
        <f t="shared" si="68"/>
        <v>1772.5000000000002</v>
      </c>
      <c r="O352" s="51"/>
      <c r="P352" s="51">
        <f t="shared" si="69"/>
        <v>1477.5</v>
      </c>
      <c r="Q352" s="51">
        <f t="shared" si="70"/>
        <v>1502.5</v>
      </c>
      <c r="R352" s="51">
        <f t="shared" si="71"/>
        <v>3822.5</v>
      </c>
      <c r="S352" s="51">
        <f t="shared" si="65"/>
        <v>23497.5</v>
      </c>
      <c r="T352" s="64" t="s">
        <v>41</v>
      </c>
    </row>
    <row r="353" spans="1:20" s="33" customFormat="1" x14ac:dyDescent="0.25">
      <c r="A353" s="77">
        <v>347</v>
      </c>
      <c r="B353" s="47" t="s">
        <v>843</v>
      </c>
      <c r="C353" s="47" t="s">
        <v>832</v>
      </c>
      <c r="D353" s="47" t="s">
        <v>350</v>
      </c>
      <c r="E353" s="47" t="s">
        <v>64</v>
      </c>
      <c r="F353" s="48" t="s">
        <v>836</v>
      </c>
      <c r="G353" s="49">
        <v>41000</v>
      </c>
      <c r="H353" s="50">
        <v>326.47000000000003</v>
      </c>
      <c r="I353" s="51">
        <v>25</v>
      </c>
      <c r="J353" s="84">
        <v>1176.7</v>
      </c>
      <c r="K353" s="87">
        <f t="shared" si="66"/>
        <v>2910.9999999999995</v>
      </c>
      <c r="L353" s="63">
        <f t="shared" si="67"/>
        <v>451.00000000000006</v>
      </c>
      <c r="M353" s="119">
        <v>1246.4000000000001</v>
      </c>
      <c r="N353" s="51">
        <f t="shared" si="68"/>
        <v>2906.9</v>
      </c>
      <c r="O353" s="51"/>
      <c r="P353" s="51">
        <f t="shared" si="69"/>
        <v>2423.1000000000004</v>
      </c>
      <c r="Q353" s="51">
        <f t="shared" si="70"/>
        <v>2774.57</v>
      </c>
      <c r="R353" s="51">
        <f t="shared" si="71"/>
        <v>6268.9</v>
      </c>
      <c r="S353" s="51">
        <f t="shared" si="65"/>
        <v>38225.43</v>
      </c>
      <c r="T353" s="64" t="s">
        <v>41</v>
      </c>
    </row>
    <row r="354" spans="1:20" s="33" customFormat="1" x14ac:dyDescent="0.25">
      <c r="A354" s="77">
        <v>348</v>
      </c>
      <c r="B354" s="47" t="s">
        <v>1071</v>
      </c>
      <c r="C354" s="47" t="s">
        <v>833</v>
      </c>
      <c r="D354" s="47" t="s">
        <v>350</v>
      </c>
      <c r="E354" s="47" t="s">
        <v>38</v>
      </c>
      <c r="F354" s="48" t="s">
        <v>836</v>
      </c>
      <c r="G354" s="49">
        <v>25000</v>
      </c>
      <c r="H354" s="50">
        <v>0</v>
      </c>
      <c r="I354" s="51">
        <v>25</v>
      </c>
      <c r="J354" s="84">
        <v>717.5</v>
      </c>
      <c r="K354" s="87">
        <f t="shared" si="66"/>
        <v>1774.9999999999998</v>
      </c>
      <c r="L354" s="63">
        <f t="shared" si="67"/>
        <v>275</v>
      </c>
      <c r="M354" s="119">
        <v>760</v>
      </c>
      <c r="N354" s="51">
        <f t="shared" si="68"/>
        <v>1772.5000000000002</v>
      </c>
      <c r="O354" s="51"/>
      <c r="P354" s="51">
        <f t="shared" si="69"/>
        <v>1477.5</v>
      </c>
      <c r="Q354" s="51">
        <f t="shared" si="70"/>
        <v>1502.5</v>
      </c>
      <c r="R354" s="51">
        <f t="shared" si="71"/>
        <v>3822.5</v>
      </c>
      <c r="S354" s="51">
        <f t="shared" si="65"/>
        <v>23497.5</v>
      </c>
      <c r="T354" s="64" t="s">
        <v>41</v>
      </c>
    </row>
    <row r="355" spans="1:20" s="33" customFormat="1" x14ac:dyDescent="0.25">
      <c r="A355" s="77">
        <v>349</v>
      </c>
      <c r="B355" s="47" t="s">
        <v>966</v>
      </c>
      <c r="C355" s="47" t="s">
        <v>832</v>
      </c>
      <c r="D355" s="47" t="s">
        <v>350</v>
      </c>
      <c r="E355" s="47" t="s">
        <v>162</v>
      </c>
      <c r="F355" s="48" t="s">
        <v>836</v>
      </c>
      <c r="G355" s="49">
        <v>16000</v>
      </c>
      <c r="H355" s="50">
        <v>0</v>
      </c>
      <c r="I355" s="51">
        <v>25</v>
      </c>
      <c r="J355" s="84">
        <v>459.2</v>
      </c>
      <c r="K355" s="87">
        <f t="shared" si="66"/>
        <v>1136</v>
      </c>
      <c r="L355" s="63">
        <f t="shared" si="67"/>
        <v>176.00000000000003</v>
      </c>
      <c r="M355" s="119">
        <v>486.4</v>
      </c>
      <c r="N355" s="51">
        <f t="shared" si="68"/>
        <v>1134.4000000000001</v>
      </c>
      <c r="O355" s="51"/>
      <c r="P355" s="51">
        <f t="shared" si="69"/>
        <v>945.59999999999991</v>
      </c>
      <c r="Q355" s="51">
        <f t="shared" si="70"/>
        <v>970.59999999999991</v>
      </c>
      <c r="R355" s="51">
        <f t="shared" si="71"/>
        <v>2446.4</v>
      </c>
      <c r="S355" s="51">
        <f t="shared" si="65"/>
        <v>15029.4</v>
      </c>
      <c r="T355" s="64" t="s">
        <v>41</v>
      </c>
    </row>
    <row r="356" spans="1:20" s="33" customFormat="1" x14ac:dyDescent="0.25">
      <c r="A356" s="77">
        <v>350</v>
      </c>
      <c r="B356" s="47" t="s">
        <v>862</v>
      </c>
      <c r="C356" s="47" t="s">
        <v>832</v>
      </c>
      <c r="D356" s="47" t="s">
        <v>722</v>
      </c>
      <c r="E356" s="47" t="s">
        <v>106</v>
      </c>
      <c r="F356" s="48" t="s">
        <v>840</v>
      </c>
      <c r="G356" s="49">
        <v>26250</v>
      </c>
      <c r="H356" s="50">
        <v>0</v>
      </c>
      <c r="I356" s="51">
        <v>25</v>
      </c>
      <c r="J356" s="84">
        <v>753.38</v>
      </c>
      <c r="K356" s="87">
        <f t="shared" si="66"/>
        <v>1863.7499999999998</v>
      </c>
      <c r="L356" s="63">
        <f t="shared" si="67"/>
        <v>288.75000000000006</v>
      </c>
      <c r="M356" s="119">
        <v>798</v>
      </c>
      <c r="N356" s="51">
        <f t="shared" si="68"/>
        <v>1861.1250000000002</v>
      </c>
      <c r="O356" s="51"/>
      <c r="P356" s="51">
        <f t="shared" si="69"/>
        <v>1551.38</v>
      </c>
      <c r="Q356" s="51">
        <f t="shared" si="70"/>
        <v>1576.38</v>
      </c>
      <c r="R356" s="51">
        <f t="shared" si="71"/>
        <v>4013.625</v>
      </c>
      <c r="S356" s="51">
        <f t="shared" si="65"/>
        <v>24673.62</v>
      </c>
      <c r="T356" s="64" t="s">
        <v>41</v>
      </c>
    </row>
    <row r="357" spans="1:20" s="33" customFormat="1" x14ac:dyDescent="0.25">
      <c r="A357" s="77">
        <v>351</v>
      </c>
      <c r="B357" s="47" t="s">
        <v>727</v>
      </c>
      <c r="C357" s="47" t="s">
        <v>833</v>
      </c>
      <c r="D357" s="47" t="s">
        <v>722</v>
      </c>
      <c r="E357" s="47" t="s">
        <v>120</v>
      </c>
      <c r="F357" s="48" t="s">
        <v>840</v>
      </c>
      <c r="G357" s="49">
        <v>155000</v>
      </c>
      <c r="H357" s="49">
        <v>24613.88</v>
      </c>
      <c r="I357" s="51">
        <v>25</v>
      </c>
      <c r="J357" s="84">
        <v>4448.5</v>
      </c>
      <c r="K357" s="87">
        <f t="shared" si="66"/>
        <v>11004.999999999998</v>
      </c>
      <c r="L357" s="63">
        <v>953.69</v>
      </c>
      <c r="M357" s="119">
        <v>4712</v>
      </c>
      <c r="N357" s="51">
        <f t="shared" si="68"/>
        <v>10989.5</v>
      </c>
      <c r="O357" s="51"/>
      <c r="P357" s="51">
        <f t="shared" si="69"/>
        <v>9160.5</v>
      </c>
      <c r="Q357" s="51">
        <f t="shared" si="70"/>
        <v>33799.380000000005</v>
      </c>
      <c r="R357" s="51">
        <f t="shared" si="71"/>
        <v>22948.19</v>
      </c>
      <c r="S357" s="51">
        <f t="shared" si="65"/>
        <v>121200.62</v>
      </c>
      <c r="T357" s="64" t="s">
        <v>41</v>
      </c>
    </row>
    <row r="358" spans="1:20" s="33" customFormat="1" x14ac:dyDescent="0.25">
      <c r="A358" s="77">
        <v>352</v>
      </c>
      <c r="B358" s="47" t="s">
        <v>723</v>
      </c>
      <c r="C358" s="47" t="s">
        <v>832</v>
      </c>
      <c r="D358" s="47" t="s">
        <v>722</v>
      </c>
      <c r="E358" s="47" t="s">
        <v>85</v>
      </c>
      <c r="F358" s="48" t="s">
        <v>840</v>
      </c>
      <c r="G358" s="49">
        <v>55000</v>
      </c>
      <c r="H358" s="49">
        <v>2559.6799999999998</v>
      </c>
      <c r="I358" s="51">
        <v>25</v>
      </c>
      <c r="J358" s="84">
        <v>1578.5</v>
      </c>
      <c r="K358" s="87">
        <f t="shared" si="66"/>
        <v>3904.9999999999995</v>
      </c>
      <c r="L358" s="63">
        <f t="shared" si="67"/>
        <v>605.00000000000011</v>
      </c>
      <c r="M358" s="119">
        <v>1672</v>
      </c>
      <c r="N358" s="51">
        <f t="shared" si="68"/>
        <v>3899.5000000000005</v>
      </c>
      <c r="O358" s="51"/>
      <c r="P358" s="51">
        <f t="shared" si="69"/>
        <v>3250.5</v>
      </c>
      <c r="Q358" s="51">
        <f t="shared" si="70"/>
        <v>5835.18</v>
      </c>
      <c r="R358" s="51">
        <f t="shared" si="71"/>
        <v>8409.5</v>
      </c>
      <c r="S358" s="51">
        <f t="shared" si="65"/>
        <v>49164.82</v>
      </c>
      <c r="T358" s="64" t="s">
        <v>41</v>
      </c>
    </row>
    <row r="359" spans="1:20" s="33" customFormat="1" x14ac:dyDescent="0.25">
      <c r="A359" s="77">
        <v>353</v>
      </c>
      <c r="B359" s="47" t="s">
        <v>877</v>
      </c>
      <c r="C359" s="47" t="s">
        <v>832</v>
      </c>
      <c r="D359" s="47" t="s">
        <v>722</v>
      </c>
      <c r="E359" s="47" t="s">
        <v>878</v>
      </c>
      <c r="F359" s="48" t="s">
        <v>839</v>
      </c>
      <c r="G359" s="49">
        <v>25000</v>
      </c>
      <c r="H359" s="50">
        <v>0</v>
      </c>
      <c r="I359" s="51">
        <v>25</v>
      </c>
      <c r="J359" s="84">
        <v>717.5</v>
      </c>
      <c r="K359" s="87">
        <f t="shared" si="66"/>
        <v>1774.9999999999998</v>
      </c>
      <c r="L359" s="63">
        <f t="shared" si="67"/>
        <v>275</v>
      </c>
      <c r="M359" s="119">
        <v>760</v>
      </c>
      <c r="N359" s="51">
        <f t="shared" si="68"/>
        <v>1772.5000000000002</v>
      </c>
      <c r="O359" s="51"/>
      <c r="P359" s="51">
        <f t="shared" si="69"/>
        <v>1477.5</v>
      </c>
      <c r="Q359" s="51">
        <f t="shared" si="70"/>
        <v>1502.5</v>
      </c>
      <c r="R359" s="51">
        <f t="shared" si="71"/>
        <v>3822.5</v>
      </c>
      <c r="S359" s="51">
        <f t="shared" si="65"/>
        <v>23497.5</v>
      </c>
      <c r="T359" s="64" t="s">
        <v>41</v>
      </c>
    </row>
    <row r="360" spans="1:20" s="33" customFormat="1" x14ac:dyDescent="0.25">
      <c r="A360" s="77">
        <v>354</v>
      </c>
      <c r="B360" s="47" t="s">
        <v>223</v>
      </c>
      <c r="C360" s="47" t="s">
        <v>832</v>
      </c>
      <c r="D360" s="47" t="s">
        <v>722</v>
      </c>
      <c r="E360" s="47" t="s">
        <v>94</v>
      </c>
      <c r="F360" s="48" t="s">
        <v>840</v>
      </c>
      <c r="G360" s="49">
        <v>25000</v>
      </c>
      <c r="H360" s="50">
        <v>0</v>
      </c>
      <c r="I360" s="51">
        <v>25</v>
      </c>
      <c r="J360" s="84">
        <v>717.5</v>
      </c>
      <c r="K360" s="87">
        <f t="shared" si="66"/>
        <v>1774.9999999999998</v>
      </c>
      <c r="L360" s="63">
        <f t="shared" si="67"/>
        <v>275</v>
      </c>
      <c r="M360" s="119">
        <v>760</v>
      </c>
      <c r="N360" s="51">
        <f t="shared" si="68"/>
        <v>1772.5000000000002</v>
      </c>
      <c r="O360" s="51"/>
      <c r="P360" s="51">
        <f t="shared" si="69"/>
        <v>1477.5</v>
      </c>
      <c r="Q360" s="51">
        <f t="shared" si="70"/>
        <v>1502.5</v>
      </c>
      <c r="R360" s="51">
        <f t="shared" si="71"/>
        <v>3822.5</v>
      </c>
      <c r="S360" s="51">
        <f t="shared" si="65"/>
        <v>23497.5</v>
      </c>
      <c r="T360" s="64" t="s">
        <v>41</v>
      </c>
    </row>
    <row r="361" spans="1:20" s="33" customFormat="1" x14ac:dyDescent="0.25">
      <c r="A361" s="77">
        <v>355</v>
      </c>
      <c r="B361" s="47" t="s">
        <v>725</v>
      </c>
      <c r="C361" s="47" t="s">
        <v>833</v>
      </c>
      <c r="D361" s="47" t="s">
        <v>722</v>
      </c>
      <c r="E361" s="47" t="s">
        <v>766</v>
      </c>
      <c r="F361" s="48" t="s">
        <v>840</v>
      </c>
      <c r="G361" s="49">
        <v>85000</v>
      </c>
      <c r="H361" s="49">
        <v>8576.99</v>
      </c>
      <c r="I361" s="51">
        <v>25</v>
      </c>
      <c r="J361" s="84">
        <v>2439.5</v>
      </c>
      <c r="K361" s="87">
        <f t="shared" si="66"/>
        <v>6034.9999999999991</v>
      </c>
      <c r="L361" s="63">
        <v>953.69</v>
      </c>
      <c r="M361" s="119">
        <v>2584</v>
      </c>
      <c r="N361" s="51">
        <f t="shared" si="68"/>
        <v>6026.5</v>
      </c>
      <c r="O361" s="51"/>
      <c r="P361" s="51">
        <f t="shared" si="69"/>
        <v>5023.5</v>
      </c>
      <c r="Q361" s="51">
        <f t="shared" si="70"/>
        <v>13625.49</v>
      </c>
      <c r="R361" s="51">
        <f t="shared" si="71"/>
        <v>13015.189999999999</v>
      </c>
      <c r="S361" s="51">
        <f t="shared" si="65"/>
        <v>71374.509999999995</v>
      </c>
      <c r="T361" s="64" t="s">
        <v>41</v>
      </c>
    </row>
    <row r="362" spans="1:20" s="33" customFormat="1" x14ac:dyDescent="0.25">
      <c r="A362" s="77">
        <v>356</v>
      </c>
      <c r="B362" s="47" t="s">
        <v>726</v>
      </c>
      <c r="C362" s="47" t="s">
        <v>832</v>
      </c>
      <c r="D362" s="47" t="s">
        <v>722</v>
      </c>
      <c r="E362" s="47" t="s">
        <v>766</v>
      </c>
      <c r="F362" s="48" t="s">
        <v>840</v>
      </c>
      <c r="G362" s="49">
        <v>85000</v>
      </c>
      <c r="H362" s="49">
        <v>8576.99</v>
      </c>
      <c r="I362" s="51">
        <v>25</v>
      </c>
      <c r="J362" s="84">
        <v>2439.5</v>
      </c>
      <c r="K362" s="87">
        <f t="shared" si="66"/>
        <v>6034.9999999999991</v>
      </c>
      <c r="L362" s="63">
        <v>953.69</v>
      </c>
      <c r="M362" s="119">
        <v>2584</v>
      </c>
      <c r="N362" s="51">
        <f t="shared" si="68"/>
        <v>6026.5</v>
      </c>
      <c r="O362" s="51"/>
      <c r="P362" s="51">
        <f t="shared" si="69"/>
        <v>5023.5</v>
      </c>
      <c r="Q362" s="51">
        <f t="shared" si="70"/>
        <v>13625.49</v>
      </c>
      <c r="R362" s="51">
        <f t="shared" si="71"/>
        <v>13015.189999999999</v>
      </c>
      <c r="S362" s="51">
        <f t="shared" si="65"/>
        <v>71374.509999999995</v>
      </c>
      <c r="T362" s="64" t="s">
        <v>41</v>
      </c>
    </row>
    <row r="363" spans="1:20" s="33" customFormat="1" x14ac:dyDescent="0.25">
      <c r="A363" s="77">
        <v>357</v>
      </c>
      <c r="B363" s="47" t="s">
        <v>724</v>
      </c>
      <c r="C363" s="47" t="s">
        <v>832</v>
      </c>
      <c r="D363" s="47" t="s">
        <v>722</v>
      </c>
      <c r="E363" s="47" t="s">
        <v>106</v>
      </c>
      <c r="F363" s="48" t="s">
        <v>840</v>
      </c>
      <c r="G363" s="49">
        <v>30450</v>
      </c>
      <c r="H363" s="50">
        <v>0</v>
      </c>
      <c r="I363" s="51">
        <v>25</v>
      </c>
      <c r="J363" s="84">
        <v>873.92</v>
      </c>
      <c r="K363" s="87">
        <f t="shared" si="66"/>
        <v>2161.9499999999998</v>
      </c>
      <c r="L363" s="63">
        <f t="shared" si="67"/>
        <v>334.95000000000005</v>
      </c>
      <c r="M363" s="119">
        <v>925.68</v>
      </c>
      <c r="N363" s="51">
        <f t="shared" si="68"/>
        <v>2158.9050000000002</v>
      </c>
      <c r="O363" s="51"/>
      <c r="P363" s="51">
        <f t="shared" si="69"/>
        <v>1799.6</v>
      </c>
      <c r="Q363" s="51">
        <f t="shared" si="70"/>
        <v>1824.6</v>
      </c>
      <c r="R363" s="51">
        <f t="shared" si="71"/>
        <v>4655.8050000000003</v>
      </c>
      <c r="S363" s="51">
        <f t="shared" ref="S363:S437" si="72">+G363-Q363</f>
        <v>28625.4</v>
      </c>
      <c r="T363" s="64" t="s">
        <v>41</v>
      </c>
    </row>
    <row r="364" spans="1:20" s="33" customFormat="1" x14ac:dyDescent="0.25">
      <c r="A364" s="77">
        <v>358</v>
      </c>
      <c r="B364" s="47" t="s">
        <v>358</v>
      </c>
      <c r="C364" s="47" t="s">
        <v>833</v>
      </c>
      <c r="D364" s="47" t="s">
        <v>357</v>
      </c>
      <c r="E364" s="47" t="s">
        <v>141</v>
      </c>
      <c r="F364" s="48" t="s">
        <v>839</v>
      </c>
      <c r="G364" s="49">
        <v>41000</v>
      </c>
      <c r="H364" s="50">
        <v>583.79</v>
      </c>
      <c r="I364" s="51">
        <v>25</v>
      </c>
      <c r="J364" s="84">
        <v>1176.7</v>
      </c>
      <c r="K364" s="87">
        <f t="shared" si="66"/>
        <v>2910.9999999999995</v>
      </c>
      <c r="L364" s="63">
        <f t="shared" si="67"/>
        <v>451.00000000000006</v>
      </c>
      <c r="M364" s="119">
        <v>1246.4000000000001</v>
      </c>
      <c r="N364" s="51">
        <f t="shared" si="68"/>
        <v>2906.9</v>
      </c>
      <c r="O364" s="51"/>
      <c r="P364" s="51">
        <f t="shared" si="69"/>
        <v>2423.1000000000004</v>
      </c>
      <c r="Q364" s="51">
        <f t="shared" si="70"/>
        <v>3031.8900000000003</v>
      </c>
      <c r="R364" s="51">
        <f t="shared" si="71"/>
        <v>6268.9</v>
      </c>
      <c r="S364" s="51">
        <f t="shared" si="72"/>
        <v>37968.11</v>
      </c>
      <c r="T364" s="64" t="s">
        <v>41</v>
      </c>
    </row>
    <row r="365" spans="1:20" s="33" customFormat="1" x14ac:dyDescent="0.25">
      <c r="A365" s="77">
        <v>359</v>
      </c>
      <c r="B365" s="47" t="s">
        <v>359</v>
      </c>
      <c r="C365" s="47" t="s">
        <v>833</v>
      </c>
      <c r="D365" s="47" t="s">
        <v>357</v>
      </c>
      <c r="E365" s="47" t="s">
        <v>105</v>
      </c>
      <c r="F365" s="48" t="s">
        <v>840</v>
      </c>
      <c r="G365" s="49">
        <v>42000</v>
      </c>
      <c r="H365" s="50">
        <v>724.92</v>
      </c>
      <c r="I365" s="51">
        <v>25</v>
      </c>
      <c r="J365" s="84">
        <v>1205.4000000000001</v>
      </c>
      <c r="K365" s="87">
        <f t="shared" si="66"/>
        <v>2981.9999999999995</v>
      </c>
      <c r="L365" s="63">
        <f t="shared" si="67"/>
        <v>462.00000000000006</v>
      </c>
      <c r="M365" s="119">
        <v>1276.8</v>
      </c>
      <c r="N365" s="51">
        <f t="shared" si="68"/>
        <v>2977.8</v>
      </c>
      <c r="O365" s="51"/>
      <c r="P365" s="51">
        <f t="shared" si="69"/>
        <v>2482.1999999999998</v>
      </c>
      <c r="Q365" s="51">
        <f t="shared" si="70"/>
        <v>3232.12</v>
      </c>
      <c r="R365" s="51">
        <f t="shared" si="71"/>
        <v>6421.7999999999993</v>
      </c>
      <c r="S365" s="51">
        <f t="shared" si="72"/>
        <v>38767.879999999997</v>
      </c>
      <c r="T365" s="64" t="s">
        <v>41</v>
      </c>
    </row>
    <row r="366" spans="1:20" s="33" customFormat="1" x14ac:dyDescent="0.25">
      <c r="A366" s="77">
        <v>360</v>
      </c>
      <c r="B366" s="47" t="s">
        <v>368</v>
      </c>
      <c r="C366" s="47" t="s">
        <v>833</v>
      </c>
      <c r="D366" s="47" t="s">
        <v>360</v>
      </c>
      <c r="E366" s="47" t="s">
        <v>85</v>
      </c>
      <c r="F366" s="48" t="s">
        <v>840</v>
      </c>
      <c r="G366" s="49">
        <v>50000</v>
      </c>
      <c r="H366" s="84">
        <v>1854</v>
      </c>
      <c r="I366" s="51">
        <v>25</v>
      </c>
      <c r="J366" s="84">
        <v>1435</v>
      </c>
      <c r="K366" s="87">
        <f t="shared" ref="K366:K437" si="73">+G366*7.1%</f>
        <v>3549.9999999999995</v>
      </c>
      <c r="L366" s="63">
        <f t="shared" ref="L366:L437" si="74">+G366*1.1%</f>
        <v>550</v>
      </c>
      <c r="M366" s="119">
        <v>1520</v>
      </c>
      <c r="N366" s="51">
        <f t="shared" ref="N366:N437" si="75">+G366*7.09%</f>
        <v>3545.0000000000005</v>
      </c>
      <c r="O366" s="51"/>
      <c r="P366" s="51">
        <f t="shared" si="69"/>
        <v>2955</v>
      </c>
      <c r="Q366" s="51">
        <f t="shared" si="70"/>
        <v>4834</v>
      </c>
      <c r="R366" s="51">
        <f t="shared" si="71"/>
        <v>7645</v>
      </c>
      <c r="S366" s="51">
        <f t="shared" si="72"/>
        <v>45166</v>
      </c>
      <c r="T366" s="64" t="s">
        <v>41</v>
      </c>
    </row>
    <row r="367" spans="1:20" s="33" customFormat="1" x14ac:dyDescent="0.25">
      <c r="A367" s="77">
        <v>361</v>
      </c>
      <c r="B367" s="47" t="s">
        <v>365</v>
      </c>
      <c r="C367" s="47" t="s">
        <v>833</v>
      </c>
      <c r="D367" s="47" t="s">
        <v>360</v>
      </c>
      <c r="E367" s="47" t="s">
        <v>147</v>
      </c>
      <c r="F367" s="48" t="s">
        <v>840</v>
      </c>
      <c r="G367" s="49">
        <v>45000</v>
      </c>
      <c r="H367" s="84">
        <v>1148.33</v>
      </c>
      <c r="I367" s="51">
        <v>25</v>
      </c>
      <c r="J367" s="84">
        <v>1291.5</v>
      </c>
      <c r="K367" s="87">
        <f t="shared" si="73"/>
        <v>3194.9999999999995</v>
      </c>
      <c r="L367" s="63">
        <f t="shared" si="74"/>
        <v>495.00000000000006</v>
      </c>
      <c r="M367" s="119">
        <v>1368</v>
      </c>
      <c r="N367" s="51">
        <f t="shared" si="75"/>
        <v>3190.5</v>
      </c>
      <c r="O367" s="51"/>
      <c r="P367" s="51">
        <f t="shared" si="69"/>
        <v>2659.5</v>
      </c>
      <c r="Q367" s="51">
        <f t="shared" si="70"/>
        <v>3832.83</v>
      </c>
      <c r="R367" s="51">
        <f t="shared" si="71"/>
        <v>6880.5</v>
      </c>
      <c r="S367" s="51">
        <f t="shared" si="72"/>
        <v>41167.17</v>
      </c>
      <c r="T367" s="64" t="s">
        <v>41</v>
      </c>
    </row>
    <row r="368" spans="1:20" s="33" customFormat="1" x14ac:dyDescent="0.25">
      <c r="A368" s="77">
        <v>362</v>
      </c>
      <c r="B368" s="47" t="s">
        <v>367</v>
      </c>
      <c r="C368" s="47" t="s">
        <v>832</v>
      </c>
      <c r="D368" s="47" t="s">
        <v>360</v>
      </c>
      <c r="E368" s="47" t="s">
        <v>147</v>
      </c>
      <c r="F368" s="48" t="s">
        <v>840</v>
      </c>
      <c r="G368" s="49">
        <v>45000</v>
      </c>
      <c r="H368" s="50">
        <v>891.01</v>
      </c>
      <c r="I368" s="51">
        <v>25</v>
      </c>
      <c r="J368" s="84">
        <v>1291.5</v>
      </c>
      <c r="K368" s="87">
        <f t="shared" si="73"/>
        <v>3194.9999999999995</v>
      </c>
      <c r="L368" s="63">
        <f t="shared" si="74"/>
        <v>495.00000000000006</v>
      </c>
      <c r="M368" s="119">
        <v>1368</v>
      </c>
      <c r="N368" s="51">
        <f t="shared" si="75"/>
        <v>3190.5</v>
      </c>
      <c r="O368" s="51"/>
      <c r="P368" s="51">
        <f t="shared" si="69"/>
        <v>2659.5</v>
      </c>
      <c r="Q368" s="51">
        <f t="shared" si="70"/>
        <v>3575.51</v>
      </c>
      <c r="R368" s="51">
        <f t="shared" si="71"/>
        <v>6880.5</v>
      </c>
      <c r="S368" s="51">
        <f t="shared" si="72"/>
        <v>41424.49</v>
      </c>
      <c r="T368" s="64" t="s">
        <v>41</v>
      </c>
    </row>
    <row r="369" spans="1:20" s="33" customFormat="1" x14ac:dyDescent="0.25">
      <c r="A369" s="77">
        <v>363</v>
      </c>
      <c r="B369" s="47" t="s">
        <v>369</v>
      </c>
      <c r="C369" s="47" t="s">
        <v>832</v>
      </c>
      <c r="D369" s="47" t="s">
        <v>360</v>
      </c>
      <c r="E369" s="47" t="s">
        <v>147</v>
      </c>
      <c r="F369" s="48" t="s">
        <v>840</v>
      </c>
      <c r="G369" s="49">
        <v>45000</v>
      </c>
      <c r="H369" s="84">
        <v>1148.33</v>
      </c>
      <c r="I369" s="51">
        <v>25</v>
      </c>
      <c r="J369" s="84">
        <v>1291.5</v>
      </c>
      <c r="K369" s="87">
        <f t="shared" si="73"/>
        <v>3194.9999999999995</v>
      </c>
      <c r="L369" s="63">
        <f t="shared" si="74"/>
        <v>495.00000000000006</v>
      </c>
      <c r="M369" s="119">
        <v>1368</v>
      </c>
      <c r="N369" s="51">
        <f t="shared" si="75"/>
        <v>3190.5</v>
      </c>
      <c r="O369" s="51"/>
      <c r="P369" s="51">
        <f t="shared" si="69"/>
        <v>2659.5</v>
      </c>
      <c r="Q369" s="51">
        <f t="shared" si="70"/>
        <v>3832.83</v>
      </c>
      <c r="R369" s="51">
        <f t="shared" si="71"/>
        <v>6880.5</v>
      </c>
      <c r="S369" s="51">
        <f t="shared" si="72"/>
        <v>41167.17</v>
      </c>
      <c r="T369" s="64" t="s">
        <v>41</v>
      </c>
    </row>
    <row r="370" spans="1:20" s="33" customFormat="1" x14ac:dyDescent="0.25">
      <c r="A370" s="77">
        <v>364</v>
      </c>
      <c r="B370" s="47" t="s">
        <v>370</v>
      </c>
      <c r="C370" s="47" t="s">
        <v>833</v>
      </c>
      <c r="D370" s="47" t="s">
        <v>360</v>
      </c>
      <c r="E370" s="47" t="s">
        <v>147</v>
      </c>
      <c r="F370" s="48" t="s">
        <v>840</v>
      </c>
      <c r="G370" s="49">
        <v>45000</v>
      </c>
      <c r="H370" s="50">
        <v>891.01</v>
      </c>
      <c r="I370" s="51">
        <v>25</v>
      </c>
      <c r="J370" s="84">
        <v>1291.5</v>
      </c>
      <c r="K370" s="87">
        <f t="shared" si="73"/>
        <v>3194.9999999999995</v>
      </c>
      <c r="L370" s="63">
        <f t="shared" si="74"/>
        <v>495.00000000000006</v>
      </c>
      <c r="M370" s="119">
        <v>1368</v>
      </c>
      <c r="N370" s="51">
        <f t="shared" si="75"/>
        <v>3190.5</v>
      </c>
      <c r="O370" s="51"/>
      <c r="P370" s="51">
        <f t="shared" ref="P370:P437" si="76">+J370+M370</f>
        <v>2659.5</v>
      </c>
      <c r="Q370" s="51">
        <f t="shared" si="70"/>
        <v>3575.51</v>
      </c>
      <c r="R370" s="51">
        <f t="shared" si="71"/>
        <v>6880.5</v>
      </c>
      <c r="S370" s="51">
        <f t="shared" si="72"/>
        <v>41424.49</v>
      </c>
      <c r="T370" s="64" t="s">
        <v>41</v>
      </c>
    </row>
    <row r="371" spans="1:20" s="33" customFormat="1" x14ac:dyDescent="0.25">
      <c r="A371" s="77">
        <v>365</v>
      </c>
      <c r="B371" s="47" t="s">
        <v>371</v>
      </c>
      <c r="C371" s="47" t="s">
        <v>832</v>
      </c>
      <c r="D371" s="47" t="s">
        <v>360</v>
      </c>
      <c r="E371" s="47" t="s">
        <v>147</v>
      </c>
      <c r="F371" s="48" t="s">
        <v>840</v>
      </c>
      <c r="G371" s="49">
        <v>45000</v>
      </c>
      <c r="H371" s="84">
        <v>1148.33</v>
      </c>
      <c r="I371" s="51">
        <v>25</v>
      </c>
      <c r="J371" s="84">
        <v>1291.5</v>
      </c>
      <c r="K371" s="87">
        <f t="shared" si="73"/>
        <v>3194.9999999999995</v>
      </c>
      <c r="L371" s="63">
        <f t="shared" si="74"/>
        <v>495.00000000000006</v>
      </c>
      <c r="M371" s="119">
        <v>1368</v>
      </c>
      <c r="N371" s="51">
        <f t="shared" si="75"/>
        <v>3190.5</v>
      </c>
      <c r="O371" s="51"/>
      <c r="P371" s="51">
        <f t="shared" si="76"/>
        <v>2659.5</v>
      </c>
      <c r="Q371" s="51">
        <f t="shared" si="70"/>
        <v>3832.83</v>
      </c>
      <c r="R371" s="51">
        <f t="shared" si="71"/>
        <v>6880.5</v>
      </c>
      <c r="S371" s="51">
        <f t="shared" si="72"/>
        <v>41167.17</v>
      </c>
      <c r="T371" s="64" t="s">
        <v>41</v>
      </c>
    </row>
    <row r="372" spans="1:20" s="33" customFormat="1" x14ac:dyDescent="0.25">
      <c r="A372" s="77">
        <v>366</v>
      </c>
      <c r="B372" s="47" t="s">
        <v>372</v>
      </c>
      <c r="C372" s="47" t="s">
        <v>833</v>
      </c>
      <c r="D372" s="47" t="s">
        <v>360</v>
      </c>
      <c r="E372" s="47" t="s">
        <v>147</v>
      </c>
      <c r="F372" s="48" t="s">
        <v>840</v>
      </c>
      <c r="G372" s="49">
        <v>45000</v>
      </c>
      <c r="H372" s="50">
        <v>891.01</v>
      </c>
      <c r="I372" s="51">
        <v>25</v>
      </c>
      <c r="J372" s="84">
        <v>1291.5</v>
      </c>
      <c r="K372" s="87">
        <f t="shared" si="73"/>
        <v>3194.9999999999995</v>
      </c>
      <c r="L372" s="63">
        <f t="shared" si="74"/>
        <v>495.00000000000006</v>
      </c>
      <c r="M372" s="119">
        <v>1368</v>
      </c>
      <c r="N372" s="51">
        <f t="shared" si="75"/>
        <v>3190.5</v>
      </c>
      <c r="O372" s="51"/>
      <c r="P372" s="51">
        <f t="shared" si="76"/>
        <v>2659.5</v>
      </c>
      <c r="Q372" s="51">
        <f t="shared" si="70"/>
        <v>3575.51</v>
      </c>
      <c r="R372" s="51">
        <f t="shared" si="71"/>
        <v>6880.5</v>
      </c>
      <c r="S372" s="51">
        <f t="shared" si="72"/>
        <v>41424.49</v>
      </c>
      <c r="T372" s="64" t="s">
        <v>41</v>
      </c>
    </row>
    <row r="373" spans="1:20" s="33" customFormat="1" x14ac:dyDescent="0.25">
      <c r="A373" s="77">
        <v>367</v>
      </c>
      <c r="B373" s="47" t="s">
        <v>376</v>
      </c>
      <c r="C373" s="47" t="s">
        <v>833</v>
      </c>
      <c r="D373" s="47" t="s">
        <v>360</v>
      </c>
      <c r="E373" s="47" t="s">
        <v>105</v>
      </c>
      <c r="F373" s="48" t="s">
        <v>839</v>
      </c>
      <c r="G373" s="49">
        <v>42000</v>
      </c>
      <c r="H373" s="50">
        <v>724.92</v>
      </c>
      <c r="I373" s="51">
        <v>25</v>
      </c>
      <c r="J373" s="84">
        <v>1205.4000000000001</v>
      </c>
      <c r="K373" s="87">
        <f t="shared" si="73"/>
        <v>2981.9999999999995</v>
      </c>
      <c r="L373" s="63">
        <f t="shared" si="74"/>
        <v>462.00000000000006</v>
      </c>
      <c r="M373" s="119">
        <v>1276.8</v>
      </c>
      <c r="N373" s="51">
        <f t="shared" si="75"/>
        <v>2977.8</v>
      </c>
      <c r="O373" s="51"/>
      <c r="P373" s="51">
        <f t="shared" si="76"/>
        <v>2482.1999999999998</v>
      </c>
      <c r="Q373" s="51">
        <f t="shared" si="70"/>
        <v>3232.12</v>
      </c>
      <c r="R373" s="51">
        <f t="shared" si="71"/>
        <v>6421.7999999999993</v>
      </c>
      <c r="S373" s="51">
        <f t="shared" si="72"/>
        <v>38767.879999999997</v>
      </c>
      <c r="T373" s="64" t="s">
        <v>41</v>
      </c>
    </row>
    <row r="374" spans="1:20" s="33" customFormat="1" x14ac:dyDescent="0.25">
      <c r="A374" s="77">
        <v>368</v>
      </c>
      <c r="B374" s="47" t="s">
        <v>361</v>
      </c>
      <c r="C374" s="47" t="s">
        <v>832</v>
      </c>
      <c r="D374" s="47" t="s">
        <v>360</v>
      </c>
      <c r="E374" s="47" t="s">
        <v>87</v>
      </c>
      <c r="F374" s="48" t="s">
        <v>840</v>
      </c>
      <c r="G374" s="49">
        <v>35000</v>
      </c>
      <c r="H374" s="50">
        <v>0</v>
      </c>
      <c r="I374" s="51">
        <v>25</v>
      </c>
      <c r="J374" s="84">
        <v>1004.5</v>
      </c>
      <c r="K374" s="87">
        <f t="shared" si="73"/>
        <v>2485</v>
      </c>
      <c r="L374" s="63">
        <f t="shared" si="74"/>
        <v>385.00000000000006</v>
      </c>
      <c r="M374" s="119">
        <v>1064</v>
      </c>
      <c r="N374" s="51">
        <f t="shared" si="75"/>
        <v>2481.5</v>
      </c>
      <c r="O374" s="51"/>
      <c r="P374" s="51">
        <f t="shared" si="76"/>
        <v>2068.5</v>
      </c>
      <c r="Q374" s="51">
        <f t="shared" si="70"/>
        <v>2093.5</v>
      </c>
      <c r="R374" s="51">
        <f t="shared" si="71"/>
        <v>5351.5</v>
      </c>
      <c r="S374" s="51">
        <f t="shared" si="72"/>
        <v>32906.5</v>
      </c>
      <c r="T374" s="64" t="s">
        <v>41</v>
      </c>
    </row>
    <row r="375" spans="1:20" s="33" customFormat="1" x14ac:dyDescent="0.25">
      <c r="A375" s="77">
        <v>369</v>
      </c>
      <c r="B375" s="47" t="s">
        <v>362</v>
      </c>
      <c r="C375" s="47" t="s">
        <v>832</v>
      </c>
      <c r="D375" s="47" t="s">
        <v>360</v>
      </c>
      <c r="E375" s="47" t="s">
        <v>87</v>
      </c>
      <c r="F375" s="48" t="s">
        <v>840</v>
      </c>
      <c r="G375" s="49">
        <v>25000</v>
      </c>
      <c r="H375" s="50">
        <v>0</v>
      </c>
      <c r="I375" s="51">
        <v>25</v>
      </c>
      <c r="J375" s="84">
        <v>717.5</v>
      </c>
      <c r="K375" s="87">
        <f t="shared" si="73"/>
        <v>1774.9999999999998</v>
      </c>
      <c r="L375" s="63">
        <f t="shared" si="74"/>
        <v>275</v>
      </c>
      <c r="M375" s="119">
        <v>760</v>
      </c>
      <c r="N375" s="51">
        <f t="shared" si="75"/>
        <v>1772.5000000000002</v>
      </c>
      <c r="O375" s="51"/>
      <c r="P375" s="51">
        <f t="shared" si="76"/>
        <v>1477.5</v>
      </c>
      <c r="Q375" s="51">
        <f t="shared" si="70"/>
        <v>1502.5</v>
      </c>
      <c r="R375" s="51">
        <f t="shared" si="71"/>
        <v>3822.5</v>
      </c>
      <c r="S375" s="51">
        <f t="shared" si="72"/>
        <v>23497.5</v>
      </c>
      <c r="T375" s="64" t="s">
        <v>41</v>
      </c>
    </row>
    <row r="376" spans="1:20" s="33" customFormat="1" x14ac:dyDescent="0.25">
      <c r="A376" s="77">
        <v>370</v>
      </c>
      <c r="B376" s="47" t="s">
        <v>374</v>
      </c>
      <c r="C376" s="47" t="s">
        <v>833</v>
      </c>
      <c r="D376" s="47" t="s">
        <v>360</v>
      </c>
      <c r="E376" s="47" t="s">
        <v>35</v>
      </c>
      <c r="F376" s="48" t="s">
        <v>839</v>
      </c>
      <c r="G376" s="49">
        <v>25000</v>
      </c>
      <c r="H376" s="50">
        <v>0</v>
      </c>
      <c r="I376" s="51">
        <v>25</v>
      </c>
      <c r="J376" s="84">
        <v>717.5</v>
      </c>
      <c r="K376" s="87">
        <f t="shared" si="73"/>
        <v>1774.9999999999998</v>
      </c>
      <c r="L376" s="63">
        <f t="shared" si="74"/>
        <v>275</v>
      </c>
      <c r="M376" s="119">
        <v>760</v>
      </c>
      <c r="N376" s="51">
        <f t="shared" si="75"/>
        <v>1772.5000000000002</v>
      </c>
      <c r="O376" s="51"/>
      <c r="P376" s="51">
        <f t="shared" si="76"/>
        <v>1477.5</v>
      </c>
      <c r="Q376" s="51">
        <f t="shared" si="70"/>
        <v>1502.5</v>
      </c>
      <c r="R376" s="51">
        <f t="shared" si="71"/>
        <v>3822.5</v>
      </c>
      <c r="S376" s="51">
        <f t="shared" si="72"/>
        <v>23497.5</v>
      </c>
      <c r="T376" s="64" t="s">
        <v>41</v>
      </c>
    </row>
    <row r="377" spans="1:20" s="33" customFormat="1" x14ac:dyDescent="0.25">
      <c r="A377" s="77">
        <v>371</v>
      </c>
      <c r="B377" s="47" t="s">
        <v>363</v>
      </c>
      <c r="C377" s="47" t="s">
        <v>833</v>
      </c>
      <c r="D377" s="47" t="s">
        <v>360</v>
      </c>
      <c r="E377" s="47" t="s">
        <v>60</v>
      </c>
      <c r="F377" s="48" t="s">
        <v>840</v>
      </c>
      <c r="G377" s="49">
        <v>18000</v>
      </c>
      <c r="H377" s="50">
        <v>0</v>
      </c>
      <c r="I377" s="51">
        <v>25</v>
      </c>
      <c r="J377" s="84">
        <v>516.6</v>
      </c>
      <c r="K377" s="87">
        <f t="shared" si="73"/>
        <v>1277.9999999999998</v>
      </c>
      <c r="L377" s="63">
        <f t="shared" si="74"/>
        <v>198.00000000000003</v>
      </c>
      <c r="M377" s="119">
        <v>547.20000000000005</v>
      </c>
      <c r="N377" s="51">
        <f t="shared" si="75"/>
        <v>1276.2</v>
      </c>
      <c r="O377" s="51"/>
      <c r="P377" s="51">
        <f t="shared" si="76"/>
        <v>1063.8000000000002</v>
      </c>
      <c r="Q377" s="51">
        <f t="shared" si="70"/>
        <v>1088.8000000000002</v>
      </c>
      <c r="R377" s="51">
        <f t="shared" si="71"/>
        <v>2752.2</v>
      </c>
      <c r="S377" s="51">
        <f t="shared" si="72"/>
        <v>16911.2</v>
      </c>
      <c r="T377" s="64" t="s">
        <v>41</v>
      </c>
    </row>
    <row r="378" spans="1:20" s="44" customFormat="1" x14ac:dyDescent="0.25">
      <c r="A378" s="77">
        <v>372</v>
      </c>
      <c r="B378" s="47" t="s">
        <v>802</v>
      </c>
      <c r="C378" s="47" t="s">
        <v>833</v>
      </c>
      <c r="D378" s="47" t="s">
        <v>360</v>
      </c>
      <c r="E378" s="47" t="s">
        <v>194</v>
      </c>
      <c r="F378" s="48" t="s">
        <v>836</v>
      </c>
      <c r="G378" s="49">
        <v>1200</v>
      </c>
      <c r="H378" s="50">
        <v>0</v>
      </c>
      <c r="I378" s="51">
        <v>25</v>
      </c>
      <c r="J378" s="84">
        <v>34.44</v>
      </c>
      <c r="K378" s="87">
        <f t="shared" si="73"/>
        <v>85.199999999999989</v>
      </c>
      <c r="L378" s="63">
        <f t="shared" si="74"/>
        <v>13.200000000000001</v>
      </c>
      <c r="M378" s="63">
        <v>36.479999999999997</v>
      </c>
      <c r="N378" s="51">
        <f t="shared" si="75"/>
        <v>85.080000000000013</v>
      </c>
      <c r="O378" s="51"/>
      <c r="P378" s="51">
        <f t="shared" si="76"/>
        <v>70.919999999999987</v>
      </c>
      <c r="Q378" s="51">
        <f t="shared" si="70"/>
        <v>95.919999999999987</v>
      </c>
      <c r="R378" s="51">
        <f t="shared" si="71"/>
        <v>183.48000000000002</v>
      </c>
      <c r="S378" s="51">
        <f t="shared" si="72"/>
        <v>1104.08</v>
      </c>
      <c r="T378" s="64" t="s">
        <v>41</v>
      </c>
    </row>
    <row r="379" spans="1:20" s="33" customFormat="1" x14ac:dyDescent="0.25">
      <c r="A379" s="77">
        <v>373</v>
      </c>
      <c r="B379" s="47" t="s">
        <v>729</v>
      </c>
      <c r="C379" s="47" t="s">
        <v>832</v>
      </c>
      <c r="D379" s="47" t="s">
        <v>728</v>
      </c>
      <c r="E379" s="47" t="s">
        <v>35</v>
      </c>
      <c r="F379" s="48" t="s">
        <v>839</v>
      </c>
      <c r="G379" s="49">
        <v>37000</v>
      </c>
      <c r="H379" s="50">
        <v>19.25</v>
      </c>
      <c r="I379" s="51">
        <v>25</v>
      </c>
      <c r="J379" s="84">
        <v>1061.9000000000001</v>
      </c>
      <c r="K379" s="87">
        <f t="shared" si="73"/>
        <v>2626.9999999999995</v>
      </c>
      <c r="L379" s="63">
        <f t="shared" si="74"/>
        <v>407.00000000000006</v>
      </c>
      <c r="M379" s="119">
        <v>1124.8</v>
      </c>
      <c r="N379" s="51">
        <f t="shared" si="75"/>
        <v>2623.3</v>
      </c>
      <c r="O379" s="51"/>
      <c r="P379" s="51">
        <f t="shared" si="76"/>
        <v>2186.6999999999998</v>
      </c>
      <c r="Q379" s="51">
        <f t="shared" si="70"/>
        <v>2230.9499999999998</v>
      </c>
      <c r="R379" s="51">
        <f t="shared" si="71"/>
        <v>5657.2999999999993</v>
      </c>
      <c r="S379" s="51">
        <f t="shared" si="72"/>
        <v>34769.050000000003</v>
      </c>
      <c r="T379" s="64" t="s">
        <v>41</v>
      </c>
    </row>
    <row r="380" spans="1:20" s="33" customFormat="1" x14ac:dyDescent="0.25">
      <c r="A380" s="77">
        <v>374</v>
      </c>
      <c r="B380" s="47" t="s">
        <v>730</v>
      </c>
      <c r="C380" s="47" t="s">
        <v>833</v>
      </c>
      <c r="D380" s="47" t="s">
        <v>728</v>
      </c>
      <c r="E380" s="47" t="s">
        <v>120</v>
      </c>
      <c r="F380" s="48" t="s">
        <v>840</v>
      </c>
      <c r="G380" s="49">
        <v>155000</v>
      </c>
      <c r="H380" s="49">
        <v>23756.15</v>
      </c>
      <c r="I380" s="51">
        <v>25</v>
      </c>
      <c r="J380" s="84">
        <v>4448.5</v>
      </c>
      <c r="K380" s="87">
        <f t="shared" si="73"/>
        <v>11004.999999999998</v>
      </c>
      <c r="L380" s="63">
        <v>953.69</v>
      </c>
      <c r="M380" s="119">
        <v>4712</v>
      </c>
      <c r="N380" s="51">
        <f t="shared" si="75"/>
        <v>10989.5</v>
      </c>
      <c r="O380" s="51"/>
      <c r="P380" s="51">
        <f t="shared" si="76"/>
        <v>9160.5</v>
      </c>
      <c r="Q380" s="51">
        <f t="shared" si="70"/>
        <v>32941.65</v>
      </c>
      <c r="R380" s="51">
        <f t="shared" si="71"/>
        <v>22948.19</v>
      </c>
      <c r="S380" s="51">
        <f t="shared" si="72"/>
        <v>122058.35</v>
      </c>
      <c r="T380" s="64" t="s">
        <v>41</v>
      </c>
    </row>
    <row r="381" spans="1:20" s="33" customFormat="1" x14ac:dyDescent="0.25">
      <c r="A381" s="77">
        <v>375</v>
      </c>
      <c r="B381" s="47" t="s">
        <v>364</v>
      </c>
      <c r="C381" s="47" t="s">
        <v>833</v>
      </c>
      <c r="D381" s="47" t="s">
        <v>728</v>
      </c>
      <c r="E381" s="47" t="s">
        <v>803</v>
      </c>
      <c r="F381" s="48" t="s">
        <v>840</v>
      </c>
      <c r="G381" s="49">
        <v>41000</v>
      </c>
      <c r="H381" s="50">
        <v>326.47000000000003</v>
      </c>
      <c r="I381" s="51">
        <v>25</v>
      </c>
      <c r="J381" s="84">
        <v>1176.7</v>
      </c>
      <c r="K381" s="87">
        <f t="shared" si="73"/>
        <v>2910.9999999999995</v>
      </c>
      <c r="L381" s="63">
        <f t="shared" si="74"/>
        <v>451.00000000000006</v>
      </c>
      <c r="M381" s="119">
        <v>1246.4000000000001</v>
      </c>
      <c r="N381" s="51">
        <f t="shared" si="75"/>
        <v>2906.9</v>
      </c>
      <c r="O381" s="51"/>
      <c r="P381" s="51">
        <f t="shared" si="76"/>
        <v>2423.1000000000004</v>
      </c>
      <c r="Q381" s="51">
        <f t="shared" ref="Q381:Q443" si="77">+H381+I381+J381+M381+O381</f>
        <v>2774.57</v>
      </c>
      <c r="R381" s="51">
        <f t="shared" ref="R381:R443" si="78">+K381+L381+N381</f>
        <v>6268.9</v>
      </c>
      <c r="S381" s="51">
        <f t="shared" si="72"/>
        <v>38225.43</v>
      </c>
      <c r="T381" s="64" t="s">
        <v>41</v>
      </c>
    </row>
    <row r="382" spans="1:20" s="33" customFormat="1" x14ac:dyDescent="0.25">
      <c r="A382" s="77">
        <v>376</v>
      </c>
      <c r="B382" s="47" t="s">
        <v>366</v>
      </c>
      <c r="C382" s="47" t="s">
        <v>833</v>
      </c>
      <c r="D382" s="47" t="s">
        <v>728</v>
      </c>
      <c r="E382" s="47" t="s">
        <v>803</v>
      </c>
      <c r="F382" s="48" t="s">
        <v>840</v>
      </c>
      <c r="G382" s="49">
        <v>41000</v>
      </c>
      <c r="H382" s="50">
        <v>583.79</v>
      </c>
      <c r="I382" s="51">
        <v>25</v>
      </c>
      <c r="J382" s="84">
        <v>1176.7</v>
      </c>
      <c r="K382" s="87">
        <f t="shared" si="73"/>
        <v>2910.9999999999995</v>
      </c>
      <c r="L382" s="63">
        <f t="shared" si="74"/>
        <v>451.00000000000006</v>
      </c>
      <c r="M382" s="119">
        <v>1246.4000000000001</v>
      </c>
      <c r="N382" s="51">
        <f t="shared" si="75"/>
        <v>2906.9</v>
      </c>
      <c r="O382" s="51"/>
      <c r="P382" s="51">
        <f t="shared" si="76"/>
        <v>2423.1000000000004</v>
      </c>
      <c r="Q382" s="51">
        <f t="shared" si="77"/>
        <v>3031.8900000000003</v>
      </c>
      <c r="R382" s="51">
        <f t="shared" si="78"/>
        <v>6268.9</v>
      </c>
      <c r="S382" s="51">
        <f t="shared" si="72"/>
        <v>37968.11</v>
      </c>
      <c r="T382" s="64" t="s">
        <v>41</v>
      </c>
    </row>
    <row r="383" spans="1:20" s="33" customFormat="1" x14ac:dyDescent="0.25">
      <c r="A383" s="77">
        <v>377</v>
      </c>
      <c r="B383" s="47" t="s">
        <v>373</v>
      </c>
      <c r="C383" s="47" t="s">
        <v>832</v>
      </c>
      <c r="D383" s="47" t="s">
        <v>728</v>
      </c>
      <c r="E383" s="47" t="s">
        <v>803</v>
      </c>
      <c r="F383" s="48" t="s">
        <v>840</v>
      </c>
      <c r="G383" s="49">
        <v>41000</v>
      </c>
      <c r="H383" s="50">
        <v>583.79</v>
      </c>
      <c r="I383" s="51">
        <v>25</v>
      </c>
      <c r="J383" s="84">
        <v>1176.7</v>
      </c>
      <c r="K383" s="87">
        <f t="shared" si="73"/>
        <v>2910.9999999999995</v>
      </c>
      <c r="L383" s="63">
        <f t="shared" si="74"/>
        <v>451.00000000000006</v>
      </c>
      <c r="M383" s="119">
        <v>1246.4000000000001</v>
      </c>
      <c r="N383" s="51">
        <f t="shared" si="75"/>
        <v>2906.9</v>
      </c>
      <c r="O383" s="51"/>
      <c r="P383" s="51">
        <f t="shared" si="76"/>
        <v>2423.1000000000004</v>
      </c>
      <c r="Q383" s="51">
        <f t="shared" si="77"/>
        <v>3031.8900000000003</v>
      </c>
      <c r="R383" s="51">
        <f t="shared" si="78"/>
        <v>6268.9</v>
      </c>
      <c r="S383" s="51">
        <f t="shared" si="72"/>
        <v>37968.11</v>
      </c>
      <c r="T383" s="64" t="s">
        <v>41</v>
      </c>
    </row>
    <row r="384" spans="1:20" s="33" customFormat="1" x14ac:dyDescent="0.25">
      <c r="A384" s="77">
        <v>378</v>
      </c>
      <c r="B384" s="47" t="s">
        <v>375</v>
      </c>
      <c r="C384" s="47" t="s">
        <v>832</v>
      </c>
      <c r="D384" s="47" t="s">
        <v>728</v>
      </c>
      <c r="E384" s="47" t="s">
        <v>803</v>
      </c>
      <c r="F384" s="48" t="s">
        <v>840</v>
      </c>
      <c r="G384" s="49">
        <v>41000</v>
      </c>
      <c r="H384" s="50">
        <v>583.79</v>
      </c>
      <c r="I384" s="51">
        <v>25</v>
      </c>
      <c r="J384" s="84">
        <v>1176.7</v>
      </c>
      <c r="K384" s="87">
        <f t="shared" si="73"/>
        <v>2910.9999999999995</v>
      </c>
      <c r="L384" s="63">
        <f t="shared" si="74"/>
        <v>451.00000000000006</v>
      </c>
      <c r="M384" s="119">
        <v>1246.4000000000001</v>
      </c>
      <c r="N384" s="51">
        <f t="shared" si="75"/>
        <v>2906.9</v>
      </c>
      <c r="O384" s="51"/>
      <c r="P384" s="51">
        <f t="shared" si="76"/>
        <v>2423.1000000000004</v>
      </c>
      <c r="Q384" s="51">
        <f t="shared" si="77"/>
        <v>3031.8900000000003</v>
      </c>
      <c r="R384" s="51">
        <f t="shared" si="78"/>
        <v>6268.9</v>
      </c>
      <c r="S384" s="51">
        <f t="shared" si="72"/>
        <v>37968.11</v>
      </c>
      <c r="T384" s="64" t="s">
        <v>41</v>
      </c>
    </row>
    <row r="385" spans="1:20" s="33" customFormat="1" x14ac:dyDescent="0.25">
      <c r="A385" s="77">
        <v>379</v>
      </c>
      <c r="B385" s="47" t="s">
        <v>827</v>
      </c>
      <c r="C385" s="47" t="s">
        <v>833</v>
      </c>
      <c r="D385" s="47" t="s">
        <v>728</v>
      </c>
      <c r="E385" s="47" t="s">
        <v>803</v>
      </c>
      <c r="F385" s="48" t="s">
        <v>840</v>
      </c>
      <c r="G385" s="49">
        <v>41000</v>
      </c>
      <c r="H385" s="50">
        <v>583.79</v>
      </c>
      <c r="I385" s="51">
        <v>25</v>
      </c>
      <c r="J385" s="84">
        <v>1176.7</v>
      </c>
      <c r="K385" s="87">
        <f t="shared" si="73"/>
        <v>2910.9999999999995</v>
      </c>
      <c r="L385" s="63">
        <f t="shared" si="74"/>
        <v>451.00000000000006</v>
      </c>
      <c r="M385" s="119">
        <v>1246.4000000000001</v>
      </c>
      <c r="N385" s="51">
        <f t="shared" si="75"/>
        <v>2906.9</v>
      </c>
      <c r="O385" s="51"/>
      <c r="P385" s="51">
        <f t="shared" si="76"/>
        <v>2423.1000000000004</v>
      </c>
      <c r="Q385" s="51">
        <f t="shared" si="77"/>
        <v>3031.8900000000003</v>
      </c>
      <c r="R385" s="51">
        <f t="shared" si="78"/>
        <v>6268.9</v>
      </c>
      <c r="S385" s="51">
        <f t="shared" si="72"/>
        <v>37968.11</v>
      </c>
      <c r="T385" s="64" t="s">
        <v>41</v>
      </c>
    </row>
    <row r="386" spans="1:20" s="33" customFormat="1" x14ac:dyDescent="0.25">
      <c r="A386" s="77">
        <v>380</v>
      </c>
      <c r="B386" s="47" t="s">
        <v>383</v>
      </c>
      <c r="C386" s="47" t="s">
        <v>832</v>
      </c>
      <c r="D386" s="47" t="s">
        <v>377</v>
      </c>
      <c r="E386" s="47" t="s">
        <v>104</v>
      </c>
      <c r="F386" s="48" t="s">
        <v>840</v>
      </c>
      <c r="G386" s="49">
        <v>110000</v>
      </c>
      <c r="H386" s="49">
        <v>14457.62</v>
      </c>
      <c r="I386" s="51">
        <v>25</v>
      </c>
      <c r="J386" s="84">
        <v>3157</v>
      </c>
      <c r="K386" s="87">
        <f t="shared" si="73"/>
        <v>7809.9999999999991</v>
      </c>
      <c r="L386" s="63">
        <v>953.69</v>
      </c>
      <c r="M386" s="119">
        <v>3344</v>
      </c>
      <c r="N386" s="51">
        <f t="shared" si="75"/>
        <v>7799.0000000000009</v>
      </c>
      <c r="O386" s="51"/>
      <c r="P386" s="51">
        <f t="shared" si="76"/>
        <v>6501</v>
      </c>
      <c r="Q386" s="51">
        <f t="shared" si="77"/>
        <v>20983.620000000003</v>
      </c>
      <c r="R386" s="51">
        <f t="shared" si="78"/>
        <v>16562.689999999999</v>
      </c>
      <c r="S386" s="51">
        <f t="shared" si="72"/>
        <v>89016.38</v>
      </c>
      <c r="T386" s="64" t="s">
        <v>41</v>
      </c>
    </row>
    <row r="387" spans="1:20" s="33" customFormat="1" x14ac:dyDescent="0.25">
      <c r="A387" s="77">
        <v>381</v>
      </c>
      <c r="B387" s="47" t="s">
        <v>382</v>
      </c>
      <c r="C387" s="47" t="s">
        <v>833</v>
      </c>
      <c r="D387" s="47" t="s">
        <v>377</v>
      </c>
      <c r="E387" s="47" t="s">
        <v>105</v>
      </c>
      <c r="F387" s="48" t="s">
        <v>839</v>
      </c>
      <c r="G387" s="49">
        <v>42000</v>
      </c>
      <c r="H387" s="50">
        <v>724.92</v>
      </c>
      <c r="I387" s="51">
        <v>25</v>
      </c>
      <c r="J387" s="84">
        <v>1205.4000000000001</v>
      </c>
      <c r="K387" s="87">
        <f t="shared" si="73"/>
        <v>2981.9999999999995</v>
      </c>
      <c r="L387" s="63">
        <f t="shared" si="74"/>
        <v>462.00000000000006</v>
      </c>
      <c r="M387" s="119">
        <v>1276.8</v>
      </c>
      <c r="N387" s="51">
        <f t="shared" si="75"/>
        <v>2977.8</v>
      </c>
      <c r="O387" s="51"/>
      <c r="P387" s="51">
        <f t="shared" si="76"/>
        <v>2482.1999999999998</v>
      </c>
      <c r="Q387" s="51">
        <f t="shared" si="77"/>
        <v>3232.12</v>
      </c>
      <c r="R387" s="51">
        <f t="shared" si="78"/>
        <v>6421.7999999999993</v>
      </c>
      <c r="S387" s="51">
        <f t="shared" si="72"/>
        <v>38767.879999999997</v>
      </c>
      <c r="T387" s="64" t="s">
        <v>41</v>
      </c>
    </row>
    <row r="388" spans="1:20" s="33" customFormat="1" x14ac:dyDescent="0.25">
      <c r="A388" s="77">
        <v>382</v>
      </c>
      <c r="B388" s="47" t="s">
        <v>379</v>
      </c>
      <c r="C388" s="47" t="s">
        <v>832</v>
      </c>
      <c r="D388" s="47" t="s">
        <v>377</v>
      </c>
      <c r="E388" s="47" t="s">
        <v>171</v>
      </c>
      <c r="F388" s="48" t="s">
        <v>840</v>
      </c>
      <c r="G388" s="49">
        <v>40000</v>
      </c>
      <c r="H388" s="50">
        <v>442.65</v>
      </c>
      <c r="I388" s="51">
        <v>25</v>
      </c>
      <c r="J388" s="84">
        <v>1148</v>
      </c>
      <c r="K388" s="87">
        <f t="shared" si="73"/>
        <v>2839.9999999999995</v>
      </c>
      <c r="L388" s="63">
        <f t="shared" si="74"/>
        <v>440.00000000000006</v>
      </c>
      <c r="M388" s="119">
        <v>1216</v>
      </c>
      <c r="N388" s="51">
        <f t="shared" si="75"/>
        <v>2836</v>
      </c>
      <c r="O388" s="51"/>
      <c r="P388" s="51">
        <f t="shared" si="76"/>
        <v>2364</v>
      </c>
      <c r="Q388" s="51">
        <f t="shared" si="77"/>
        <v>2831.65</v>
      </c>
      <c r="R388" s="51">
        <f t="shared" si="78"/>
        <v>6116</v>
      </c>
      <c r="S388" s="51">
        <f t="shared" si="72"/>
        <v>37168.35</v>
      </c>
      <c r="T388" s="64" t="s">
        <v>41</v>
      </c>
    </row>
    <row r="389" spans="1:20" s="33" customFormat="1" x14ac:dyDescent="0.25">
      <c r="A389" s="77">
        <v>383</v>
      </c>
      <c r="B389" s="47" t="s">
        <v>378</v>
      </c>
      <c r="C389" s="47" t="s">
        <v>833</v>
      </c>
      <c r="D389" s="47" t="s">
        <v>377</v>
      </c>
      <c r="E389" s="47" t="s">
        <v>35</v>
      </c>
      <c r="F389" s="48" t="s">
        <v>840</v>
      </c>
      <c r="G389" s="49">
        <v>29400</v>
      </c>
      <c r="H389" s="50">
        <v>0</v>
      </c>
      <c r="I389" s="51">
        <v>25</v>
      </c>
      <c r="J389" s="84">
        <v>843.78</v>
      </c>
      <c r="K389" s="87">
        <f t="shared" si="73"/>
        <v>2087.3999999999996</v>
      </c>
      <c r="L389" s="63">
        <f t="shared" si="74"/>
        <v>323.40000000000003</v>
      </c>
      <c r="M389" s="119">
        <v>893.76</v>
      </c>
      <c r="N389" s="51">
        <f t="shared" si="75"/>
        <v>2084.46</v>
      </c>
      <c r="O389" s="51"/>
      <c r="P389" s="51">
        <f t="shared" si="76"/>
        <v>1737.54</v>
      </c>
      <c r="Q389" s="51">
        <f t="shared" si="77"/>
        <v>1762.54</v>
      </c>
      <c r="R389" s="51">
        <f t="shared" si="78"/>
        <v>4495.26</v>
      </c>
      <c r="S389" s="51">
        <f t="shared" si="72"/>
        <v>27637.46</v>
      </c>
      <c r="T389" s="64" t="s">
        <v>41</v>
      </c>
    </row>
    <row r="390" spans="1:20" s="33" customFormat="1" x14ac:dyDescent="0.25">
      <c r="A390" s="77">
        <v>384</v>
      </c>
      <c r="B390" s="47" t="s">
        <v>380</v>
      </c>
      <c r="C390" s="47" t="s">
        <v>833</v>
      </c>
      <c r="D390" s="47" t="s">
        <v>377</v>
      </c>
      <c r="E390" s="47" t="s">
        <v>35</v>
      </c>
      <c r="F390" s="48" t="s">
        <v>840</v>
      </c>
      <c r="G390" s="49">
        <v>25000</v>
      </c>
      <c r="H390" s="50">
        <v>0</v>
      </c>
      <c r="I390" s="51">
        <v>25</v>
      </c>
      <c r="J390" s="84">
        <v>717.5</v>
      </c>
      <c r="K390" s="87">
        <f t="shared" si="73"/>
        <v>1774.9999999999998</v>
      </c>
      <c r="L390" s="63">
        <f t="shared" si="74"/>
        <v>275</v>
      </c>
      <c r="M390" s="119">
        <v>760</v>
      </c>
      <c r="N390" s="51">
        <f t="shared" si="75"/>
        <v>1772.5000000000002</v>
      </c>
      <c r="O390" s="51"/>
      <c r="P390" s="51">
        <f t="shared" si="76"/>
        <v>1477.5</v>
      </c>
      <c r="Q390" s="51">
        <f t="shared" si="77"/>
        <v>1502.5</v>
      </c>
      <c r="R390" s="51">
        <f t="shared" si="78"/>
        <v>3822.5</v>
      </c>
      <c r="S390" s="51">
        <f t="shared" si="72"/>
        <v>23497.5</v>
      </c>
      <c r="T390" s="64" t="s">
        <v>41</v>
      </c>
    </row>
    <row r="391" spans="1:20" s="33" customFormat="1" x14ac:dyDescent="0.25">
      <c r="A391" s="77">
        <v>385</v>
      </c>
      <c r="B391" s="47" t="s">
        <v>381</v>
      </c>
      <c r="C391" s="47" t="s">
        <v>832</v>
      </c>
      <c r="D391" s="47" t="s">
        <v>377</v>
      </c>
      <c r="E391" s="47" t="s">
        <v>35</v>
      </c>
      <c r="F391" s="48" t="s">
        <v>840</v>
      </c>
      <c r="G391" s="49">
        <v>25000</v>
      </c>
      <c r="H391" s="50">
        <v>0</v>
      </c>
      <c r="I391" s="51">
        <v>25</v>
      </c>
      <c r="J391" s="84">
        <v>717.5</v>
      </c>
      <c r="K391" s="87">
        <f t="shared" si="73"/>
        <v>1774.9999999999998</v>
      </c>
      <c r="L391" s="63">
        <f t="shared" si="74"/>
        <v>275</v>
      </c>
      <c r="M391" s="119">
        <v>760</v>
      </c>
      <c r="N391" s="51">
        <f t="shared" si="75"/>
        <v>1772.5000000000002</v>
      </c>
      <c r="O391" s="51"/>
      <c r="P391" s="51">
        <f t="shared" si="76"/>
        <v>1477.5</v>
      </c>
      <c r="Q391" s="51">
        <f t="shared" si="77"/>
        <v>1502.5</v>
      </c>
      <c r="R391" s="51">
        <f t="shared" si="78"/>
        <v>3822.5</v>
      </c>
      <c r="S391" s="51">
        <f t="shared" si="72"/>
        <v>23497.5</v>
      </c>
      <c r="T391" s="64" t="s">
        <v>41</v>
      </c>
    </row>
    <row r="392" spans="1:20" s="33" customFormat="1" x14ac:dyDescent="0.25">
      <c r="A392" s="77">
        <v>386</v>
      </c>
      <c r="B392" s="47" t="s">
        <v>384</v>
      </c>
      <c r="C392" s="47" t="s">
        <v>832</v>
      </c>
      <c r="D392" s="47" t="s">
        <v>377</v>
      </c>
      <c r="E392" s="47" t="s">
        <v>64</v>
      </c>
      <c r="F392" s="48" t="s">
        <v>839</v>
      </c>
      <c r="G392" s="49">
        <v>25000</v>
      </c>
      <c r="H392" s="50">
        <v>0</v>
      </c>
      <c r="I392" s="51">
        <v>25</v>
      </c>
      <c r="J392" s="84">
        <v>717.5</v>
      </c>
      <c r="K392" s="87">
        <f t="shared" si="73"/>
        <v>1774.9999999999998</v>
      </c>
      <c r="L392" s="63">
        <f t="shared" si="74"/>
        <v>275</v>
      </c>
      <c r="M392" s="119">
        <v>760</v>
      </c>
      <c r="N392" s="51">
        <f t="shared" si="75"/>
        <v>1772.5000000000002</v>
      </c>
      <c r="O392" s="51"/>
      <c r="P392" s="51">
        <f t="shared" si="76"/>
        <v>1477.5</v>
      </c>
      <c r="Q392" s="51">
        <f t="shared" si="77"/>
        <v>1502.5</v>
      </c>
      <c r="R392" s="51">
        <f t="shared" si="78"/>
        <v>3822.5</v>
      </c>
      <c r="S392" s="51">
        <f t="shared" si="72"/>
        <v>23497.5</v>
      </c>
      <c r="T392" s="64" t="s">
        <v>41</v>
      </c>
    </row>
    <row r="393" spans="1:20" s="39" customFormat="1" x14ac:dyDescent="0.25">
      <c r="A393" s="77">
        <v>387</v>
      </c>
      <c r="B393" s="47" t="s">
        <v>118</v>
      </c>
      <c r="C393" s="47" t="s">
        <v>832</v>
      </c>
      <c r="D393" s="47" t="s">
        <v>377</v>
      </c>
      <c r="E393" s="47" t="s">
        <v>119</v>
      </c>
      <c r="F393" s="48" t="s">
        <v>839</v>
      </c>
      <c r="G393" s="49">
        <v>25000</v>
      </c>
      <c r="H393" s="50">
        <v>0</v>
      </c>
      <c r="I393" s="51">
        <v>25</v>
      </c>
      <c r="J393" s="84">
        <v>717.5</v>
      </c>
      <c r="K393" s="87">
        <f t="shared" si="73"/>
        <v>1774.9999999999998</v>
      </c>
      <c r="L393" s="63">
        <f t="shared" si="74"/>
        <v>275</v>
      </c>
      <c r="M393" s="119">
        <v>760</v>
      </c>
      <c r="N393" s="51">
        <f t="shared" si="75"/>
        <v>1772.5000000000002</v>
      </c>
      <c r="O393" s="51"/>
      <c r="P393" s="51">
        <f t="shared" si="76"/>
        <v>1477.5</v>
      </c>
      <c r="Q393" s="51">
        <f t="shared" si="77"/>
        <v>1502.5</v>
      </c>
      <c r="R393" s="51">
        <f t="shared" si="78"/>
        <v>3822.5</v>
      </c>
      <c r="S393" s="51">
        <f t="shared" si="72"/>
        <v>23497.5</v>
      </c>
      <c r="T393" s="64" t="s">
        <v>41</v>
      </c>
    </row>
    <row r="394" spans="1:20" s="33" customFormat="1" x14ac:dyDescent="0.25">
      <c r="A394" s="77">
        <v>388</v>
      </c>
      <c r="B394" s="47" t="s">
        <v>117</v>
      </c>
      <c r="C394" s="47" t="s">
        <v>832</v>
      </c>
      <c r="D394" s="47" t="s">
        <v>377</v>
      </c>
      <c r="E394" s="47" t="s">
        <v>119</v>
      </c>
      <c r="F394" s="48" t="s">
        <v>839</v>
      </c>
      <c r="G394" s="49">
        <v>25000</v>
      </c>
      <c r="H394" s="50">
        <v>0</v>
      </c>
      <c r="I394" s="51">
        <v>25</v>
      </c>
      <c r="J394" s="84">
        <v>717.5</v>
      </c>
      <c r="K394" s="87">
        <f t="shared" si="73"/>
        <v>1774.9999999999998</v>
      </c>
      <c r="L394" s="63">
        <f t="shared" si="74"/>
        <v>275</v>
      </c>
      <c r="M394" s="119">
        <v>760</v>
      </c>
      <c r="N394" s="51">
        <f t="shared" si="75"/>
        <v>1772.5000000000002</v>
      </c>
      <c r="O394" s="51"/>
      <c r="P394" s="51">
        <f t="shared" si="76"/>
        <v>1477.5</v>
      </c>
      <c r="Q394" s="51">
        <f t="shared" si="77"/>
        <v>1502.5</v>
      </c>
      <c r="R394" s="51">
        <f t="shared" si="78"/>
        <v>3822.5</v>
      </c>
      <c r="S394" s="51">
        <f t="shared" si="72"/>
        <v>23497.5</v>
      </c>
      <c r="T394" s="64" t="s">
        <v>41</v>
      </c>
    </row>
    <row r="395" spans="1:20" s="33" customFormat="1" x14ac:dyDescent="0.25">
      <c r="A395" s="77">
        <v>389</v>
      </c>
      <c r="B395" s="47" t="s">
        <v>559</v>
      </c>
      <c r="C395" s="47" t="s">
        <v>833</v>
      </c>
      <c r="D395" s="47" t="s">
        <v>450</v>
      </c>
      <c r="E395" s="47" t="s">
        <v>766</v>
      </c>
      <c r="F395" s="48" t="s">
        <v>840</v>
      </c>
      <c r="G395" s="49">
        <v>85000</v>
      </c>
      <c r="H395" s="49">
        <v>8576.99</v>
      </c>
      <c r="I395" s="51">
        <v>25</v>
      </c>
      <c r="J395" s="84">
        <v>2439.5</v>
      </c>
      <c r="K395" s="87">
        <f t="shared" si="73"/>
        <v>6034.9999999999991</v>
      </c>
      <c r="L395" s="63">
        <v>953.69</v>
      </c>
      <c r="M395" s="119">
        <v>2584</v>
      </c>
      <c r="N395" s="51">
        <f t="shared" si="75"/>
        <v>6026.5</v>
      </c>
      <c r="O395" s="51"/>
      <c r="P395" s="51">
        <f t="shared" si="76"/>
        <v>5023.5</v>
      </c>
      <c r="Q395" s="51">
        <f t="shared" si="77"/>
        <v>13625.49</v>
      </c>
      <c r="R395" s="51">
        <f t="shared" si="78"/>
        <v>13015.189999999999</v>
      </c>
      <c r="S395" s="51">
        <f t="shared" si="72"/>
        <v>71374.509999999995</v>
      </c>
      <c r="T395" s="64" t="s">
        <v>41</v>
      </c>
    </row>
    <row r="396" spans="1:20" s="33" customFormat="1" x14ac:dyDescent="0.25">
      <c r="A396" s="77">
        <v>390</v>
      </c>
      <c r="B396" s="47" t="s">
        <v>456</v>
      </c>
      <c r="C396" s="47" t="s">
        <v>833</v>
      </c>
      <c r="D396" s="47" t="s">
        <v>450</v>
      </c>
      <c r="E396" s="47" t="s">
        <v>769</v>
      </c>
      <c r="F396" s="48" t="s">
        <v>840</v>
      </c>
      <c r="G396" s="49">
        <v>75000</v>
      </c>
      <c r="H396" s="49">
        <v>6309.38</v>
      </c>
      <c r="I396" s="51">
        <v>25</v>
      </c>
      <c r="J396" s="84">
        <v>2152.5</v>
      </c>
      <c r="K396" s="87">
        <f t="shared" si="73"/>
        <v>5324.9999999999991</v>
      </c>
      <c r="L396" s="63">
        <f t="shared" si="74"/>
        <v>825.00000000000011</v>
      </c>
      <c r="M396" s="119">
        <v>2280</v>
      </c>
      <c r="N396" s="51">
        <f t="shared" si="75"/>
        <v>5317.5</v>
      </c>
      <c r="O396" s="51"/>
      <c r="P396" s="51">
        <f t="shared" si="76"/>
        <v>4432.5</v>
      </c>
      <c r="Q396" s="51">
        <f t="shared" si="77"/>
        <v>10766.880000000001</v>
      </c>
      <c r="R396" s="51">
        <f t="shared" si="78"/>
        <v>11467.5</v>
      </c>
      <c r="S396" s="51">
        <f t="shared" si="72"/>
        <v>64233.119999999995</v>
      </c>
      <c r="T396" s="64" t="s">
        <v>41</v>
      </c>
    </row>
    <row r="397" spans="1:20" s="33" customFormat="1" x14ac:dyDescent="0.25">
      <c r="A397" s="77">
        <v>391</v>
      </c>
      <c r="B397" s="47" t="s">
        <v>459</v>
      </c>
      <c r="C397" s="47" t="s">
        <v>832</v>
      </c>
      <c r="D397" s="47" t="s">
        <v>450</v>
      </c>
      <c r="E397" s="47" t="s">
        <v>769</v>
      </c>
      <c r="F397" s="48" t="s">
        <v>840</v>
      </c>
      <c r="G397" s="49">
        <v>75000</v>
      </c>
      <c r="H397" s="49">
        <v>5623.19</v>
      </c>
      <c r="I397" s="51">
        <v>25</v>
      </c>
      <c r="J397" s="84">
        <v>2152.5</v>
      </c>
      <c r="K397" s="87">
        <f t="shared" si="73"/>
        <v>5324.9999999999991</v>
      </c>
      <c r="L397" s="63">
        <f t="shared" si="74"/>
        <v>825.00000000000011</v>
      </c>
      <c r="M397" s="119">
        <v>2280</v>
      </c>
      <c r="N397" s="51">
        <f t="shared" si="75"/>
        <v>5317.5</v>
      </c>
      <c r="O397" s="51"/>
      <c r="P397" s="51">
        <f t="shared" si="76"/>
        <v>4432.5</v>
      </c>
      <c r="Q397" s="51">
        <f t="shared" si="77"/>
        <v>10080.689999999999</v>
      </c>
      <c r="R397" s="51">
        <f t="shared" si="78"/>
        <v>11467.5</v>
      </c>
      <c r="S397" s="51">
        <f t="shared" si="72"/>
        <v>64919.31</v>
      </c>
      <c r="T397" s="64" t="s">
        <v>41</v>
      </c>
    </row>
    <row r="398" spans="1:20" s="33" customFormat="1" x14ac:dyDescent="0.25">
      <c r="A398" s="77">
        <v>392</v>
      </c>
      <c r="B398" s="47" t="s">
        <v>472</v>
      </c>
      <c r="C398" s="47" t="s">
        <v>832</v>
      </c>
      <c r="D398" s="47" t="s">
        <v>450</v>
      </c>
      <c r="E398" s="47" t="s">
        <v>769</v>
      </c>
      <c r="F398" s="48" t="s">
        <v>840</v>
      </c>
      <c r="G398" s="49">
        <v>75000</v>
      </c>
      <c r="H398" s="49">
        <v>6309.38</v>
      </c>
      <c r="I398" s="51">
        <v>25</v>
      </c>
      <c r="J398" s="84">
        <v>2152.5</v>
      </c>
      <c r="K398" s="87">
        <f>+G398*7.1%</f>
        <v>5324.9999999999991</v>
      </c>
      <c r="L398" s="63">
        <f>+G398*1.1%</f>
        <v>825.00000000000011</v>
      </c>
      <c r="M398" s="119">
        <v>2280</v>
      </c>
      <c r="N398" s="51">
        <f>+G398*7.09%</f>
        <v>5317.5</v>
      </c>
      <c r="O398" s="51"/>
      <c r="P398" s="51">
        <f>+J398+M398</f>
        <v>4432.5</v>
      </c>
      <c r="Q398" s="51">
        <f t="shared" si="77"/>
        <v>10766.880000000001</v>
      </c>
      <c r="R398" s="51">
        <f t="shared" si="78"/>
        <v>11467.5</v>
      </c>
      <c r="S398" s="51">
        <f>+G398-Q398</f>
        <v>64233.119999999995</v>
      </c>
      <c r="T398" s="64" t="s">
        <v>41</v>
      </c>
    </row>
    <row r="399" spans="1:20" s="33" customFormat="1" x14ac:dyDescent="0.25">
      <c r="A399" s="77">
        <v>393</v>
      </c>
      <c r="B399" s="47" t="s">
        <v>420</v>
      </c>
      <c r="C399" s="47" t="s">
        <v>832</v>
      </c>
      <c r="D399" s="47" t="s">
        <v>450</v>
      </c>
      <c r="E399" s="47" t="s">
        <v>128</v>
      </c>
      <c r="F399" s="48" t="s">
        <v>840</v>
      </c>
      <c r="G399" s="49">
        <v>70000</v>
      </c>
      <c r="H399" s="49">
        <v>4682.29</v>
      </c>
      <c r="I399" s="51">
        <v>25</v>
      </c>
      <c r="J399" s="84">
        <v>2009</v>
      </c>
      <c r="K399" s="87">
        <f t="shared" si="73"/>
        <v>4970</v>
      </c>
      <c r="L399" s="63">
        <f t="shared" si="74"/>
        <v>770.00000000000011</v>
      </c>
      <c r="M399" s="119">
        <v>2128</v>
      </c>
      <c r="N399" s="51">
        <f t="shared" si="75"/>
        <v>4963</v>
      </c>
      <c r="O399" s="51"/>
      <c r="P399" s="51">
        <f t="shared" si="76"/>
        <v>4137</v>
      </c>
      <c r="Q399" s="51">
        <f t="shared" si="77"/>
        <v>8844.2900000000009</v>
      </c>
      <c r="R399" s="51">
        <f t="shared" si="78"/>
        <v>10703</v>
      </c>
      <c r="S399" s="51">
        <f t="shared" si="72"/>
        <v>61155.71</v>
      </c>
      <c r="T399" s="64" t="s">
        <v>41</v>
      </c>
    </row>
    <row r="400" spans="1:20" s="33" customFormat="1" x14ac:dyDescent="0.25">
      <c r="A400" s="77">
        <v>394</v>
      </c>
      <c r="B400" s="47" t="s">
        <v>451</v>
      </c>
      <c r="C400" s="47" t="s">
        <v>832</v>
      </c>
      <c r="D400" s="47" t="s">
        <v>450</v>
      </c>
      <c r="E400" s="47" t="s">
        <v>128</v>
      </c>
      <c r="F400" s="48" t="s">
        <v>839</v>
      </c>
      <c r="G400" s="49">
        <v>85000</v>
      </c>
      <c r="H400" s="49">
        <v>8148.13</v>
      </c>
      <c r="I400" s="51">
        <v>25</v>
      </c>
      <c r="J400" s="84">
        <v>2439.5</v>
      </c>
      <c r="K400" s="87">
        <f t="shared" si="73"/>
        <v>6034.9999999999991</v>
      </c>
      <c r="L400" s="63">
        <v>953.69</v>
      </c>
      <c r="M400" s="119">
        <v>2584</v>
      </c>
      <c r="N400" s="51">
        <f t="shared" si="75"/>
        <v>6026.5</v>
      </c>
      <c r="O400" s="51"/>
      <c r="P400" s="51">
        <f t="shared" si="76"/>
        <v>5023.5</v>
      </c>
      <c r="Q400" s="51">
        <f t="shared" si="77"/>
        <v>13196.630000000001</v>
      </c>
      <c r="R400" s="51">
        <f t="shared" si="78"/>
        <v>13015.189999999999</v>
      </c>
      <c r="S400" s="51">
        <f t="shared" si="72"/>
        <v>71803.37</v>
      </c>
      <c r="T400" s="64" t="s">
        <v>41</v>
      </c>
    </row>
    <row r="401" spans="1:20" s="33" customFormat="1" x14ac:dyDescent="0.25">
      <c r="A401" s="77">
        <v>395</v>
      </c>
      <c r="B401" s="47" t="s">
        <v>452</v>
      </c>
      <c r="C401" s="47" t="s">
        <v>833</v>
      </c>
      <c r="D401" s="47" t="s">
        <v>450</v>
      </c>
      <c r="E401" s="47" t="s">
        <v>128</v>
      </c>
      <c r="F401" s="48" t="s">
        <v>840</v>
      </c>
      <c r="G401" s="49">
        <v>70000</v>
      </c>
      <c r="H401" s="49">
        <v>5368.48</v>
      </c>
      <c r="I401" s="51">
        <v>25</v>
      </c>
      <c r="J401" s="84">
        <v>2009</v>
      </c>
      <c r="K401" s="87">
        <f t="shared" si="73"/>
        <v>4970</v>
      </c>
      <c r="L401" s="63">
        <f t="shared" si="74"/>
        <v>770.00000000000011</v>
      </c>
      <c r="M401" s="119">
        <v>2128</v>
      </c>
      <c r="N401" s="51">
        <f t="shared" si="75"/>
        <v>4963</v>
      </c>
      <c r="O401" s="51"/>
      <c r="P401" s="51">
        <f t="shared" si="76"/>
        <v>4137</v>
      </c>
      <c r="Q401" s="51">
        <f t="shared" si="77"/>
        <v>9530.48</v>
      </c>
      <c r="R401" s="51">
        <f t="shared" si="78"/>
        <v>10703</v>
      </c>
      <c r="S401" s="51">
        <f t="shared" si="72"/>
        <v>60469.520000000004</v>
      </c>
      <c r="T401" s="64" t="s">
        <v>41</v>
      </c>
    </row>
    <row r="402" spans="1:20" s="33" customFormat="1" x14ac:dyDescent="0.25">
      <c r="A402" s="77">
        <v>396</v>
      </c>
      <c r="B402" s="47" t="s">
        <v>453</v>
      </c>
      <c r="C402" s="47" t="s">
        <v>832</v>
      </c>
      <c r="D402" s="47" t="s">
        <v>450</v>
      </c>
      <c r="E402" s="47" t="s">
        <v>128</v>
      </c>
      <c r="F402" s="48" t="s">
        <v>840</v>
      </c>
      <c r="G402" s="49">
        <v>70000</v>
      </c>
      <c r="H402" s="49">
        <v>5368.48</v>
      </c>
      <c r="I402" s="51">
        <v>25</v>
      </c>
      <c r="J402" s="84">
        <v>2009</v>
      </c>
      <c r="K402" s="87">
        <f t="shared" si="73"/>
        <v>4970</v>
      </c>
      <c r="L402" s="63">
        <f t="shared" si="74"/>
        <v>770.00000000000011</v>
      </c>
      <c r="M402" s="119">
        <v>2128</v>
      </c>
      <c r="N402" s="51">
        <f t="shared" si="75"/>
        <v>4963</v>
      </c>
      <c r="O402" s="51"/>
      <c r="P402" s="51">
        <f t="shared" si="76"/>
        <v>4137</v>
      </c>
      <c r="Q402" s="51">
        <f t="shared" si="77"/>
        <v>9530.48</v>
      </c>
      <c r="R402" s="51">
        <f t="shared" si="78"/>
        <v>10703</v>
      </c>
      <c r="S402" s="51">
        <f t="shared" si="72"/>
        <v>60469.520000000004</v>
      </c>
      <c r="T402" s="64" t="s">
        <v>41</v>
      </c>
    </row>
    <row r="403" spans="1:20" s="33" customFormat="1" x14ac:dyDescent="0.25">
      <c r="A403" s="77">
        <v>397</v>
      </c>
      <c r="B403" s="47" t="s">
        <v>485</v>
      </c>
      <c r="C403" s="47" t="s">
        <v>833</v>
      </c>
      <c r="D403" s="47" t="s">
        <v>450</v>
      </c>
      <c r="E403" s="47" t="s">
        <v>128</v>
      </c>
      <c r="F403" s="48" t="s">
        <v>840</v>
      </c>
      <c r="G403" s="59">
        <v>70000</v>
      </c>
      <c r="H403" s="59">
        <v>5025.38</v>
      </c>
      <c r="I403" s="51">
        <v>25</v>
      </c>
      <c r="J403" s="107">
        <v>2009</v>
      </c>
      <c r="K403" s="90">
        <f t="shared" si="73"/>
        <v>4970</v>
      </c>
      <c r="L403" s="63">
        <f t="shared" si="74"/>
        <v>770.00000000000011</v>
      </c>
      <c r="M403" s="121">
        <v>2128</v>
      </c>
      <c r="N403" s="61">
        <f t="shared" si="75"/>
        <v>4963</v>
      </c>
      <c r="O403" s="61"/>
      <c r="P403" s="61">
        <f t="shared" si="76"/>
        <v>4137</v>
      </c>
      <c r="Q403" s="51">
        <f t="shared" si="77"/>
        <v>9187.380000000001</v>
      </c>
      <c r="R403" s="51">
        <f t="shared" si="78"/>
        <v>10703</v>
      </c>
      <c r="S403" s="61">
        <f t="shared" si="72"/>
        <v>60812.619999999995</v>
      </c>
      <c r="T403" s="64" t="s">
        <v>41</v>
      </c>
    </row>
    <row r="404" spans="1:20" s="33" customFormat="1" x14ac:dyDescent="0.25">
      <c r="A404" s="77">
        <v>398</v>
      </c>
      <c r="B404" s="47" t="s">
        <v>708</v>
      </c>
      <c r="C404" s="47" t="s">
        <v>832</v>
      </c>
      <c r="D404" s="47" t="s">
        <v>450</v>
      </c>
      <c r="E404" s="47" t="s">
        <v>128</v>
      </c>
      <c r="F404" s="48" t="s">
        <v>840</v>
      </c>
      <c r="G404" s="59">
        <v>70000</v>
      </c>
      <c r="H404" s="59">
        <v>5025.38</v>
      </c>
      <c r="I404" s="51">
        <v>25</v>
      </c>
      <c r="J404" s="107">
        <v>2009</v>
      </c>
      <c r="K404" s="90">
        <f t="shared" si="73"/>
        <v>4970</v>
      </c>
      <c r="L404" s="63">
        <f t="shared" si="74"/>
        <v>770.00000000000011</v>
      </c>
      <c r="M404" s="121">
        <v>2128</v>
      </c>
      <c r="N404" s="61">
        <f t="shared" si="75"/>
        <v>4963</v>
      </c>
      <c r="O404" s="61"/>
      <c r="P404" s="61">
        <f t="shared" si="76"/>
        <v>4137</v>
      </c>
      <c r="Q404" s="51">
        <f t="shared" si="77"/>
        <v>9187.380000000001</v>
      </c>
      <c r="R404" s="51">
        <f t="shared" si="78"/>
        <v>10703</v>
      </c>
      <c r="S404" s="61">
        <f t="shared" si="72"/>
        <v>60812.619999999995</v>
      </c>
      <c r="T404" s="64" t="s">
        <v>41</v>
      </c>
    </row>
    <row r="405" spans="1:20" s="33" customFormat="1" x14ac:dyDescent="0.25">
      <c r="A405" s="77">
        <v>399</v>
      </c>
      <c r="B405" s="47" t="s">
        <v>454</v>
      </c>
      <c r="C405" s="47" t="s">
        <v>833</v>
      </c>
      <c r="D405" s="47" t="s">
        <v>450</v>
      </c>
      <c r="E405" s="47" t="s">
        <v>128</v>
      </c>
      <c r="F405" s="48" t="s">
        <v>840</v>
      </c>
      <c r="G405" s="49">
        <v>70000</v>
      </c>
      <c r="H405" s="49">
        <v>5368.48</v>
      </c>
      <c r="I405" s="51">
        <v>25</v>
      </c>
      <c r="J405" s="84">
        <v>2009</v>
      </c>
      <c r="K405" s="87">
        <f t="shared" si="73"/>
        <v>4970</v>
      </c>
      <c r="L405" s="63">
        <f t="shared" si="74"/>
        <v>770.00000000000011</v>
      </c>
      <c r="M405" s="119">
        <v>2128</v>
      </c>
      <c r="N405" s="51">
        <f t="shared" si="75"/>
        <v>4963</v>
      </c>
      <c r="O405" s="51"/>
      <c r="P405" s="51">
        <f t="shared" si="76"/>
        <v>4137</v>
      </c>
      <c r="Q405" s="51">
        <f t="shared" si="77"/>
        <v>9530.48</v>
      </c>
      <c r="R405" s="51">
        <f t="shared" si="78"/>
        <v>10703</v>
      </c>
      <c r="S405" s="51">
        <f t="shared" si="72"/>
        <v>60469.520000000004</v>
      </c>
      <c r="T405" s="64" t="s">
        <v>41</v>
      </c>
    </row>
    <row r="406" spans="1:20" s="33" customFormat="1" x14ac:dyDescent="0.25">
      <c r="A406" s="77">
        <v>400</v>
      </c>
      <c r="B406" s="47" t="s">
        <v>455</v>
      </c>
      <c r="C406" s="47" t="s">
        <v>832</v>
      </c>
      <c r="D406" s="47" t="s">
        <v>450</v>
      </c>
      <c r="E406" s="47" t="s">
        <v>128</v>
      </c>
      <c r="F406" s="48" t="s">
        <v>840</v>
      </c>
      <c r="G406" s="49">
        <v>70000</v>
      </c>
      <c r="H406" s="49">
        <v>5368.48</v>
      </c>
      <c r="I406" s="51">
        <v>25</v>
      </c>
      <c r="J406" s="84">
        <v>2009</v>
      </c>
      <c r="K406" s="87">
        <f t="shared" si="73"/>
        <v>4970</v>
      </c>
      <c r="L406" s="63">
        <f t="shared" si="74"/>
        <v>770.00000000000011</v>
      </c>
      <c r="M406" s="119">
        <v>2128</v>
      </c>
      <c r="N406" s="51">
        <f t="shared" si="75"/>
        <v>4963</v>
      </c>
      <c r="O406" s="51"/>
      <c r="P406" s="51">
        <f t="shared" si="76"/>
        <v>4137</v>
      </c>
      <c r="Q406" s="51">
        <f t="shared" si="77"/>
        <v>9530.48</v>
      </c>
      <c r="R406" s="51">
        <f t="shared" si="78"/>
        <v>10703</v>
      </c>
      <c r="S406" s="51">
        <f t="shared" si="72"/>
        <v>60469.520000000004</v>
      </c>
      <c r="T406" s="64" t="s">
        <v>41</v>
      </c>
    </row>
    <row r="407" spans="1:20" s="33" customFormat="1" x14ac:dyDescent="0.25">
      <c r="A407" s="77">
        <v>401</v>
      </c>
      <c r="B407" s="47" t="s">
        <v>457</v>
      </c>
      <c r="C407" s="47" t="s">
        <v>832</v>
      </c>
      <c r="D407" s="47" t="s">
        <v>450</v>
      </c>
      <c r="E407" s="47" t="s">
        <v>128</v>
      </c>
      <c r="F407" s="48" t="s">
        <v>840</v>
      </c>
      <c r="G407" s="49">
        <v>70000</v>
      </c>
      <c r="H407" s="49">
        <v>5368.48</v>
      </c>
      <c r="I407" s="51">
        <v>25</v>
      </c>
      <c r="J407" s="84">
        <v>2009</v>
      </c>
      <c r="K407" s="87">
        <f t="shared" si="73"/>
        <v>4970</v>
      </c>
      <c r="L407" s="63">
        <f t="shared" si="74"/>
        <v>770.00000000000011</v>
      </c>
      <c r="M407" s="119">
        <v>2128</v>
      </c>
      <c r="N407" s="51">
        <f t="shared" si="75"/>
        <v>4963</v>
      </c>
      <c r="O407" s="51"/>
      <c r="P407" s="51">
        <f t="shared" si="76"/>
        <v>4137</v>
      </c>
      <c r="Q407" s="51">
        <f t="shared" si="77"/>
        <v>9530.48</v>
      </c>
      <c r="R407" s="51">
        <f t="shared" si="78"/>
        <v>10703</v>
      </c>
      <c r="S407" s="51">
        <f t="shared" si="72"/>
        <v>60469.520000000004</v>
      </c>
      <c r="T407" s="64" t="s">
        <v>41</v>
      </c>
    </row>
    <row r="408" spans="1:20" s="33" customFormat="1" x14ac:dyDescent="0.25">
      <c r="A408" s="77">
        <v>402</v>
      </c>
      <c r="B408" s="47" t="s">
        <v>458</v>
      </c>
      <c r="C408" s="47" t="s">
        <v>833</v>
      </c>
      <c r="D408" s="47" t="s">
        <v>450</v>
      </c>
      <c r="E408" s="47" t="s">
        <v>128</v>
      </c>
      <c r="F408" s="48" t="s">
        <v>840</v>
      </c>
      <c r="G408" s="49">
        <v>70000</v>
      </c>
      <c r="H408" s="49">
        <v>5368.48</v>
      </c>
      <c r="I408" s="51">
        <v>25</v>
      </c>
      <c r="J408" s="84">
        <v>2009</v>
      </c>
      <c r="K408" s="87">
        <f t="shared" si="73"/>
        <v>4970</v>
      </c>
      <c r="L408" s="63">
        <f t="shared" si="74"/>
        <v>770.00000000000011</v>
      </c>
      <c r="M408" s="119">
        <v>2128</v>
      </c>
      <c r="N408" s="51">
        <f t="shared" si="75"/>
        <v>4963</v>
      </c>
      <c r="O408" s="51"/>
      <c r="P408" s="51">
        <f t="shared" si="76"/>
        <v>4137</v>
      </c>
      <c r="Q408" s="51">
        <f t="shared" si="77"/>
        <v>9530.48</v>
      </c>
      <c r="R408" s="51">
        <f t="shared" si="78"/>
        <v>10703</v>
      </c>
      <c r="S408" s="51">
        <f t="shared" si="72"/>
        <v>60469.520000000004</v>
      </c>
      <c r="T408" s="64" t="s">
        <v>41</v>
      </c>
    </row>
    <row r="409" spans="1:20" s="33" customFormat="1" x14ac:dyDescent="0.25">
      <c r="A409" s="77">
        <v>403</v>
      </c>
      <c r="B409" s="47" t="s">
        <v>460</v>
      </c>
      <c r="C409" s="47" t="s">
        <v>832</v>
      </c>
      <c r="D409" s="47" t="s">
        <v>450</v>
      </c>
      <c r="E409" s="47" t="s">
        <v>128</v>
      </c>
      <c r="F409" s="48" t="s">
        <v>840</v>
      </c>
      <c r="G409" s="49">
        <v>70000</v>
      </c>
      <c r="H409" s="49">
        <v>4682.29</v>
      </c>
      <c r="I409" s="51">
        <v>25</v>
      </c>
      <c r="J409" s="84">
        <v>2009</v>
      </c>
      <c r="K409" s="87">
        <f t="shared" si="73"/>
        <v>4970</v>
      </c>
      <c r="L409" s="63">
        <f t="shared" si="74"/>
        <v>770.00000000000011</v>
      </c>
      <c r="M409" s="119">
        <v>2128</v>
      </c>
      <c r="N409" s="51">
        <f t="shared" si="75"/>
        <v>4963</v>
      </c>
      <c r="O409" s="51"/>
      <c r="P409" s="51">
        <f t="shared" si="76"/>
        <v>4137</v>
      </c>
      <c r="Q409" s="51">
        <f t="shared" si="77"/>
        <v>8844.2900000000009</v>
      </c>
      <c r="R409" s="51">
        <f t="shared" si="78"/>
        <v>10703</v>
      </c>
      <c r="S409" s="51">
        <f t="shared" si="72"/>
        <v>61155.71</v>
      </c>
      <c r="T409" s="64" t="s">
        <v>41</v>
      </c>
    </row>
    <row r="410" spans="1:20" s="33" customFormat="1" x14ac:dyDescent="0.25">
      <c r="A410" s="77">
        <v>404</v>
      </c>
      <c r="B410" s="47" t="s">
        <v>461</v>
      </c>
      <c r="C410" s="47" t="s">
        <v>832</v>
      </c>
      <c r="D410" s="47" t="s">
        <v>450</v>
      </c>
      <c r="E410" s="47" t="s">
        <v>128</v>
      </c>
      <c r="F410" s="48" t="s">
        <v>840</v>
      </c>
      <c r="G410" s="49">
        <v>70000</v>
      </c>
      <c r="H410" s="49">
        <v>5025.38</v>
      </c>
      <c r="I410" s="51">
        <v>25</v>
      </c>
      <c r="J410" s="84">
        <v>2009</v>
      </c>
      <c r="K410" s="87">
        <f t="shared" si="73"/>
        <v>4970</v>
      </c>
      <c r="L410" s="63">
        <f t="shared" si="74"/>
        <v>770.00000000000011</v>
      </c>
      <c r="M410" s="119">
        <v>2128</v>
      </c>
      <c r="N410" s="51">
        <f t="shared" si="75"/>
        <v>4963</v>
      </c>
      <c r="O410" s="51"/>
      <c r="P410" s="51">
        <f t="shared" si="76"/>
        <v>4137</v>
      </c>
      <c r="Q410" s="51">
        <f t="shared" si="77"/>
        <v>9187.380000000001</v>
      </c>
      <c r="R410" s="51">
        <f t="shared" si="78"/>
        <v>10703</v>
      </c>
      <c r="S410" s="51">
        <f t="shared" si="72"/>
        <v>60812.619999999995</v>
      </c>
      <c r="T410" s="64" t="s">
        <v>41</v>
      </c>
    </row>
    <row r="411" spans="1:20" s="33" customFormat="1" x14ac:dyDescent="0.25">
      <c r="A411" s="77">
        <v>405</v>
      </c>
      <c r="B411" s="47" t="s">
        <v>462</v>
      </c>
      <c r="C411" s="47" t="s">
        <v>832</v>
      </c>
      <c r="D411" s="47" t="s">
        <v>450</v>
      </c>
      <c r="E411" s="47" t="s">
        <v>128</v>
      </c>
      <c r="F411" s="48" t="s">
        <v>840</v>
      </c>
      <c r="G411" s="49">
        <v>70000</v>
      </c>
      <c r="H411" s="49">
        <v>5368.48</v>
      </c>
      <c r="I411" s="51">
        <v>25</v>
      </c>
      <c r="J411" s="84">
        <v>2009</v>
      </c>
      <c r="K411" s="87">
        <f t="shared" si="73"/>
        <v>4970</v>
      </c>
      <c r="L411" s="63">
        <f t="shared" si="74"/>
        <v>770.00000000000011</v>
      </c>
      <c r="M411" s="119">
        <v>2128</v>
      </c>
      <c r="N411" s="51">
        <f t="shared" si="75"/>
        <v>4963</v>
      </c>
      <c r="O411" s="51"/>
      <c r="P411" s="51">
        <f t="shared" si="76"/>
        <v>4137</v>
      </c>
      <c r="Q411" s="51">
        <f t="shared" si="77"/>
        <v>9530.48</v>
      </c>
      <c r="R411" s="51">
        <f t="shared" si="78"/>
        <v>10703</v>
      </c>
      <c r="S411" s="51">
        <f t="shared" si="72"/>
        <v>60469.520000000004</v>
      </c>
      <c r="T411" s="64" t="s">
        <v>41</v>
      </c>
    </row>
    <row r="412" spans="1:20" s="33" customFormat="1" x14ac:dyDescent="0.25">
      <c r="A412" s="77">
        <v>406</v>
      </c>
      <c r="B412" s="47" t="s">
        <v>463</v>
      </c>
      <c r="C412" s="47" t="s">
        <v>833</v>
      </c>
      <c r="D412" s="47" t="s">
        <v>450</v>
      </c>
      <c r="E412" s="47" t="s">
        <v>128</v>
      </c>
      <c r="F412" s="48" t="s">
        <v>840</v>
      </c>
      <c r="G412" s="49">
        <v>70000</v>
      </c>
      <c r="H412" s="49">
        <v>5368.48</v>
      </c>
      <c r="I412" s="51">
        <v>25</v>
      </c>
      <c r="J412" s="84">
        <v>2009</v>
      </c>
      <c r="K412" s="87">
        <f t="shared" si="73"/>
        <v>4970</v>
      </c>
      <c r="L412" s="63">
        <f t="shared" si="74"/>
        <v>770.00000000000011</v>
      </c>
      <c r="M412" s="119">
        <v>2128</v>
      </c>
      <c r="N412" s="51">
        <f t="shared" si="75"/>
        <v>4963</v>
      </c>
      <c r="O412" s="51"/>
      <c r="P412" s="51">
        <f t="shared" si="76"/>
        <v>4137</v>
      </c>
      <c r="Q412" s="51">
        <f t="shared" si="77"/>
        <v>9530.48</v>
      </c>
      <c r="R412" s="51">
        <f t="shared" si="78"/>
        <v>10703</v>
      </c>
      <c r="S412" s="51">
        <f t="shared" si="72"/>
        <v>60469.520000000004</v>
      </c>
      <c r="T412" s="64" t="s">
        <v>41</v>
      </c>
    </row>
    <row r="413" spans="1:20" s="33" customFormat="1" x14ac:dyDescent="0.25">
      <c r="A413" s="77">
        <v>407</v>
      </c>
      <c r="B413" s="47" t="s">
        <v>408</v>
      </c>
      <c r="C413" s="47" t="s">
        <v>832</v>
      </c>
      <c r="D413" s="47" t="s">
        <v>450</v>
      </c>
      <c r="E413" s="47" t="s">
        <v>128</v>
      </c>
      <c r="F413" s="48" t="s">
        <v>840</v>
      </c>
      <c r="G413" s="49">
        <v>70000</v>
      </c>
      <c r="H413" s="49">
        <v>5025.38</v>
      </c>
      <c r="I413" s="51">
        <v>25</v>
      </c>
      <c r="J413" s="84">
        <v>2009</v>
      </c>
      <c r="K413" s="87">
        <f t="shared" si="73"/>
        <v>4970</v>
      </c>
      <c r="L413" s="63">
        <f t="shared" si="74"/>
        <v>770.00000000000011</v>
      </c>
      <c r="M413" s="119">
        <v>2128</v>
      </c>
      <c r="N413" s="51">
        <f t="shared" si="75"/>
        <v>4963</v>
      </c>
      <c r="O413" s="51"/>
      <c r="P413" s="51">
        <f t="shared" si="76"/>
        <v>4137</v>
      </c>
      <c r="Q413" s="51">
        <f t="shared" si="77"/>
        <v>9187.380000000001</v>
      </c>
      <c r="R413" s="51">
        <f t="shared" si="78"/>
        <v>10703</v>
      </c>
      <c r="S413" s="51">
        <f t="shared" si="72"/>
        <v>60812.619999999995</v>
      </c>
      <c r="T413" s="64" t="s">
        <v>41</v>
      </c>
    </row>
    <row r="414" spans="1:20" s="33" customFormat="1" x14ac:dyDescent="0.25">
      <c r="A414" s="77">
        <v>408</v>
      </c>
      <c r="B414" s="47" t="s">
        <v>465</v>
      </c>
      <c r="C414" s="47" t="s">
        <v>832</v>
      </c>
      <c r="D414" s="47" t="s">
        <v>450</v>
      </c>
      <c r="E414" s="47" t="s">
        <v>128</v>
      </c>
      <c r="F414" s="48" t="s">
        <v>840</v>
      </c>
      <c r="G414" s="49">
        <v>70000</v>
      </c>
      <c r="H414" s="49">
        <v>5368.48</v>
      </c>
      <c r="I414" s="51">
        <v>25</v>
      </c>
      <c r="J414" s="84">
        <v>2009</v>
      </c>
      <c r="K414" s="87">
        <f t="shared" si="73"/>
        <v>4970</v>
      </c>
      <c r="L414" s="63">
        <f t="shared" si="74"/>
        <v>770.00000000000011</v>
      </c>
      <c r="M414" s="119">
        <v>2128</v>
      </c>
      <c r="N414" s="51">
        <f t="shared" si="75"/>
        <v>4963</v>
      </c>
      <c r="O414" s="51"/>
      <c r="P414" s="51">
        <f t="shared" si="76"/>
        <v>4137</v>
      </c>
      <c r="Q414" s="51">
        <f t="shared" si="77"/>
        <v>9530.48</v>
      </c>
      <c r="R414" s="51">
        <f t="shared" si="78"/>
        <v>10703</v>
      </c>
      <c r="S414" s="51">
        <f t="shared" si="72"/>
        <v>60469.520000000004</v>
      </c>
      <c r="T414" s="64" t="s">
        <v>41</v>
      </c>
    </row>
    <row r="415" spans="1:20" s="33" customFormat="1" x14ac:dyDescent="0.25">
      <c r="A415" s="77">
        <v>409</v>
      </c>
      <c r="B415" s="47" t="s">
        <v>466</v>
      </c>
      <c r="C415" s="47" t="s">
        <v>832</v>
      </c>
      <c r="D415" s="47" t="s">
        <v>450</v>
      </c>
      <c r="E415" s="47" t="s">
        <v>128</v>
      </c>
      <c r="F415" s="48" t="s">
        <v>840</v>
      </c>
      <c r="G415" s="49">
        <v>70000</v>
      </c>
      <c r="H415" s="49">
        <v>5368.48</v>
      </c>
      <c r="I415" s="51">
        <v>25</v>
      </c>
      <c r="J415" s="84">
        <v>2009</v>
      </c>
      <c r="K415" s="87">
        <f t="shared" si="73"/>
        <v>4970</v>
      </c>
      <c r="L415" s="63">
        <f t="shared" si="74"/>
        <v>770.00000000000011</v>
      </c>
      <c r="M415" s="119">
        <v>2128</v>
      </c>
      <c r="N415" s="51">
        <f t="shared" si="75"/>
        <v>4963</v>
      </c>
      <c r="O415" s="51"/>
      <c r="P415" s="51">
        <f t="shared" si="76"/>
        <v>4137</v>
      </c>
      <c r="Q415" s="51">
        <f t="shared" si="77"/>
        <v>9530.48</v>
      </c>
      <c r="R415" s="51">
        <f t="shared" si="78"/>
        <v>10703</v>
      </c>
      <c r="S415" s="51">
        <f t="shared" si="72"/>
        <v>60469.520000000004</v>
      </c>
      <c r="T415" s="64" t="s">
        <v>41</v>
      </c>
    </row>
    <row r="416" spans="1:20" s="33" customFormat="1" x14ac:dyDescent="0.25">
      <c r="A416" s="77">
        <v>410</v>
      </c>
      <c r="B416" s="47" t="s">
        <v>468</v>
      </c>
      <c r="C416" s="47" t="s">
        <v>832</v>
      </c>
      <c r="D416" s="47" t="s">
        <v>450</v>
      </c>
      <c r="E416" s="47" t="s">
        <v>128</v>
      </c>
      <c r="F416" s="48" t="s">
        <v>840</v>
      </c>
      <c r="G416" s="49">
        <v>70000</v>
      </c>
      <c r="H416" s="49">
        <v>5368.48</v>
      </c>
      <c r="I416" s="51">
        <v>25</v>
      </c>
      <c r="J416" s="84">
        <v>2009</v>
      </c>
      <c r="K416" s="87">
        <f t="shared" si="73"/>
        <v>4970</v>
      </c>
      <c r="L416" s="63">
        <f t="shared" si="74"/>
        <v>770.00000000000011</v>
      </c>
      <c r="M416" s="119">
        <v>2128</v>
      </c>
      <c r="N416" s="51">
        <f t="shared" si="75"/>
        <v>4963</v>
      </c>
      <c r="O416" s="51"/>
      <c r="P416" s="51">
        <f t="shared" si="76"/>
        <v>4137</v>
      </c>
      <c r="Q416" s="51">
        <f t="shared" si="77"/>
        <v>9530.48</v>
      </c>
      <c r="R416" s="51">
        <f t="shared" si="78"/>
        <v>10703</v>
      </c>
      <c r="S416" s="51">
        <f t="shared" si="72"/>
        <v>60469.520000000004</v>
      </c>
      <c r="T416" s="64" t="s">
        <v>41</v>
      </c>
    </row>
    <row r="417" spans="1:20" s="33" customFormat="1" x14ac:dyDescent="0.25">
      <c r="A417" s="77">
        <v>411</v>
      </c>
      <c r="B417" s="47" t="s">
        <v>474</v>
      </c>
      <c r="C417" s="47" t="s">
        <v>832</v>
      </c>
      <c r="D417" s="47" t="s">
        <v>450</v>
      </c>
      <c r="E417" s="47" t="s">
        <v>128</v>
      </c>
      <c r="F417" s="48" t="s">
        <v>840</v>
      </c>
      <c r="G417" s="49">
        <v>70000</v>
      </c>
      <c r="H417" s="49">
        <v>5368.48</v>
      </c>
      <c r="I417" s="51">
        <v>25</v>
      </c>
      <c r="J417" s="84">
        <v>2009</v>
      </c>
      <c r="K417" s="87">
        <f t="shared" ref="K417:K429" si="79">+G417*7.1%</f>
        <v>4970</v>
      </c>
      <c r="L417" s="63">
        <f t="shared" ref="L417:L429" si="80">+G417*1.1%</f>
        <v>770.00000000000011</v>
      </c>
      <c r="M417" s="119">
        <v>2128</v>
      </c>
      <c r="N417" s="51">
        <f t="shared" ref="N417:N429" si="81">+G417*7.09%</f>
        <v>4963</v>
      </c>
      <c r="O417" s="51"/>
      <c r="P417" s="51">
        <f t="shared" ref="P417:P429" si="82">+J417+M417</f>
        <v>4137</v>
      </c>
      <c r="Q417" s="51">
        <f t="shared" si="77"/>
        <v>9530.48</v>
      </c>
      <c r="R417" s="51">
        <f t="shared" si="78"/>
        <v>10703</v>
      </c>
      <c r="S417" s="51">
        <f t="shared" ref="S417:S429" si="83">+G417-Q417</f>
        <v>60469.520000000004</v>
      </c>
      <c r="T417" s="64" t="s">
        <v>41</v>
      </c>
    </row>
    <row r="418" spans="1:20" s="33" customFormat="1" x14ac:dyDescent="0.25">
      <c r="A418" s="77">
        <v>412</v>
      </c>
      <c r="B418" s="47" t="s">
        <v>476</v>
      </c>
      <c r="C418" s="47" t="s">
        <v>832</v>
      </c>
      <c r="D418" s="47" t="s">
        <v>450</v>
      </c>
      <c r="E418" s="47" t="s">
        <v>128</v>
      </c>
      <c r="F418" s="48" t="s">
        <v>840</v>
      </c>
      <c r="G418" s="49">
        <v>70000</v>
      </c>
      <c r="H418" s="49">
        <v>5368.48</v>
      </c>
      <c r="I418" s="51">
        <v>25</v>
      </c>
      <c r="J418" s="84">
        <v>2009</v>
      </c>
      <c r="K418" s="87">
        <f t="shared" si="79"/>
        <v>4970</v>
      </c>
      <c r="L418" s="63">
        <f t="shared" si="80"/>
        <v>770.00000000000011</v>
      </c>
      <c r="M418" s="119">
        <v>2128</v>
      </c>
      <c r="N418" s="51">
        <f t="shared" si="81"/>
        <v>4963</v>
      </c>
      <c r="O418" s="51"/>
      <c r="P418" s="51">
        <f t="shared" si="82"/>
        <v>4137</v>
      </c>
      <c r="Q418" s="51">
        <f t="shared" si="77"/>
        <v>9530.48</v>
      </c>
      <c r="R418" s="51">
        <f t="shared" si="78"/>
        <v>10703</v>
      </c>
      <c r="S418" s="51">
        <f t="shared" si="83"/>
        <v>60469.520000000004</v>
      </c>
      <c r="T418" s="64" t="s">
        <v>41</v>
      </c>
    </row>
    <row r="419" spans="1:20" s="33" customFormat="1" x14ac:dyDescent="0.25">
      <c r="A419" s="77">
        <v>413</v>
      </c>
      <c r="B419" s="47" t="s">
        <v>477</v>
      </c>
      <c r="C419" s="47" t="s">
        <v>832</v>
      </c>
      <c r="D419" s="47" t="s">
        <v>450</v>
      </c>
      <c r="E419" s="47" t="s">
        <v>128</v>
      </c>
      <c r="F419" s="48" t="s">
        <v>840</v>
      </c>
      <c r="G419" s="49">
        <v>70000</v>
      </c>
      <c r="H419" s="49">
        <v>5368.48</v>
      </c>
      <c r="I419" s="51">
        <v>25</v>
      </c>
      <c r="J419" s="84">
        <v>2009</v>
      </c>
      <c r="K419" s="87">
        <f t="shared" si="79"/>
        <v>4970</v>
      </c>
      <c r="L419" s="63">
        <f t="shared" si="80"/>
        <v>770.00000000000011</v>
      </c>
      <c r="M419" s="119">
        <v>2128</v>
      </c>
      <c r="N419" s="51">
        <f t="shared" si="81"/>
        <v>4963</v>
      </c>
      <c r="O419" s="51"/>
      <c r="P419" s="51">
        <f t="shared" si="82"/>
        <v>4137</v>
      </c>
      <c r="Q419" s="51">
        <f t="shared" si="77"/>
        <v>9530.48</v>
      </c>
      <c r="R419" s="51">
        <f t="shared" si="78"/>
        <v>10703</v>
      </c>
      <c r="S419" s="51">
        <f t="shared" si="83"/>
        <v>60469.520000000004</v>
      </c>
      <c r="T419" s="64" t="s">
        <v>41</v>
      </c>
    </row>
    <row r="420" spans="1:20" s="33" customFormat="1" x14ac:dyDescent="0.25">
      <c r="A420" s="77">
        <v>414</v>
      </c>
      <c r="B420" s="47" t="s">
        <v>478</v>
      </c>
      <c r="C420" s="47" t="s">
        <v>833</v>
      </c>
      <c r="D420" s="47" t="s">
        <v>450</v>
      </c>
      <c r="E420" s="47" t="s">
        <v>128</v>
      </c>
      <c r="F420" s="48" t="s">
        <v>839</v>
      </c>
      <c r="G420" s="49">
        <v>70000</v>
      </c>
      <c r="H420" s="49">
        <v>5368.48</v>
      </c>
      <c r="I420" s="51">
        <v>25</v>
      </c>
      <c r="J420" s="84">
        <v>2009</v>
      </c>
      <c r="K420" s="87">
        <f t="shared" si="79"/>
        <v>4970</v>
      </c>
      <c r="L420" s="63">
        <f t="shared" si="80"/>
        <v>770.00000000000011</v>
      </c>
      <c r="M420" s="119">
        <v>2128</v>
      </c>
      <c r="N420" s="51">
        <f t="shared" si="81"/>
        <v>4963</v>
      </c>
      <c r="O420" s="51"/>
      <c r="P420" s="51">
        <f t="shared" si="82"/>
        <v>4137</v>
      </c>
      <c r="Q420" s="51">
        <f t="shared" si="77"/>
        <v>9530.48</v>
      </c>
      <c r="R420" s="51">
        <f t="shared" si="78"/>
        <v>10703</v>
      </c>
      <c r="S420" s="51">
        <f t="shared" si="83"/>
        <v>60469.520000000004</v>
      </c>
      <c r="T420" s="64" t="s">
        <v>41</v>
      </c>
    </row>
    <row r="421" spans="1:20" s="33" customFormat="1" x14ac:dyDescent="0.25">
      <c r="A421" s="77">
        <v>415</v>
      </c>
      <c r="B421" s="47" t="s">
        <v>480</v>
      </c>
      <c r="C421" s="47" t="s">
        <v>832</v>
      </c>
      <c r="D421" s="47" t="s">
        <v>450</v>
      </c>
      <c r="E421" s="47" t="s">
        <v>128</v>
      </c>
      <c r="F421" s="48" t="s">
        <v>840</v>
      </c>
      <c r="G421" s="49">
        <v>70000</v>
      </c>
      <c r="H421" s="49">
        <v>4339.2</v>
      </c>
      <c r="I421" s="51">
        <v>25</v>
      </c>
      <c r="J421" s="84">
        <v>2009</v>
      </c>
      <c r="K421" s="87">
        <f t="shared" si="79"/>
        <v>4970</v>
      </c>
      <c r="L421" s="63">
        <f t="shared" si="80"/>
        <v>770.00000000000011</v>
      </c>
      <c r="M421" s="119">
        <v>2128</v>
      </c>
      <c r="N421" s="51">
        <f t="shared" si="81"/>
        <v>4963</v>
      </c>
      <c r="O421" s="51"/>
      <c r="P421" s="51">
        <f t="shared" si="82"/>
        <v>4137</v>
      </c>
      <c r="Q421" s="51">
        <f t="shared" si="77"/>
        <v>8501.2000000000007</v>
      </c>
      <c r="R421" s="51">
        <f t="shared" si="78"/>
        <v>10703</v>
      </c>
      <c r="S421" s="51">
        <f t="shared" si="83"/>
        <v>61498.8</v>
      </c>
      <c r="T421" s="64" t="s">
        <v>41</v>
      </c>
    </row>
    <row r="422" spans="1:20" s="33" customFormat="1" x14ac:dyDescent="0.25">
      <c r="A422" s="77">
        <v>416</v>
      </c>
      <c r="B422" s="47" t="s">
        <v>481</v>
      </c>
      <c r="C422" s="47" t="s">
        <v>832</v>
      </c>
      <c r="D422" s="47" t="s">
        <v>450</v>
      </c>
      <c r="E422" s="47" t="s">
        <v>128</v>
      </c>
      <c r="F422" s="48" t="s">
        <v>840</v>
      </c>
      <c r="G422" s="49">
        <v>70000</v>
      </c>
      <c r="H422" s="49">
        <v>5368.48</v>
      </c>
      <c r="I422" s="51">
        <v>25</v>
      </c>
      <c r="J422" s="84">
        <v>2009</v>
      </c>
      <c r="K422" s="87">
        <f t="shared" si="79"/>
        <v>4970</v>
      </c>
      <c r="L422" s="63">
        <f t="shared" si="80"/>
        <v>770.00000000000011</v>
      </c>
      <c r="M422" s="119">
        <v>2128</v>
      </c>
      <c r="N422" s="51">
        <f t="shared" si="81"/>
        <v>4963</v>
      </c>
      <c r="O422" s="51"/>
      <c r="P422" s="51">
        <f t="shared" si="82"/>
        <v>4137</v>
      </c>
      <c r="Q422" s="51">
        <f t="shared" si="77"/>
        <v>9530.48</v>
      </c>
      <c r="R422" s="51">
        <f t="shared" si="78"/>
        <v>10703</v>
      </c>
      <c r="S422" s="51">
        <f t="shared" si="83"/>
        <v>60469.520000000004</v>
      </c>
      <c r="T422" s="64" t="s">
        <v>41</v>
      </c>
    </row>
    <row r="423" spans="1:20" s="33" customFormat="1" x14ac:dyDescent="0.25">
      <c r="A423" s="77">
        <v>417</v>
      </c>
      <c r="B423" s="47" t="s">
        <v>482</v>
      </c>
      <c r="C423" s="47" t="s">
        <v>832</v>
      </c>
      <c r="D423" s="47" t="s">
        <v>450</v>
      </c>
      <c r="E423" s="47" t="s">
        <v>128</v>
      </c>
      <c r="F423" s="48" t="s">
        <v>840</v>
      </c>
      <c r="G423" s="49">
        <v>70000</v>
      </c>
      <c r="H423" s="49">
        <v>5025.38</v>
      </c>
      <c r="I423" s="51">
        <v>25</v>
      </c>
      <c r="J423" s="84">
        <v>2009</v>
      </c>
      <c r="K423" s="87">
        <f t="shared" si="79"/>
        <v>4970</v>
      </c>
      <c r="L423" s="63">
        <f t="shared" si="80"/>
        <v>770.00000000000011</v>
      </c>
      <c r="M423" s="119">
        <v>2128</v>
      </c>
      <c r="N423" s="51">
        <f t="shared" si="81"/>
        <v>4963</v>
      </c>
      <c r="O423" s="51"/>
      <c r="P423" s="51">
        <f t="shared" si="82"/>
        <v>4137</v>
      </c>
      <c r="Q423" s="51">
        <f t="shared" si="77"/>
        <v>9187.380000000001</v>
      </c>
      <c r="R423" s="51">
        <f t="shared" si="78"/>
        <v>10703</v>
      </c>
      <c r="S423" s="51">
        <f t="shared" si="83"/>
        <v>60812.619999999995</v>
      </c>
      <c r="T423" s="64" t="s">
        <v>41</v>
      </c>
    </row>
    <row r="424" spans="1:20" s="33" customFormat="1" x14ac:dyDescent="0.25">
      <c r="A424" s="77">
        <v>418</v>
      </c>
      <c r="B424" s="47" t="s">
        <v>483</v>
      </c>
      <c r="C424" s="47" t="s">
        <v>832</v>
      </c>
      <c r="D424" s="47" t="s">
        <v>450</v>
      </c>
      <c r="E424" s="47" t="s">
        <v>128</v>
      </c>
      <c r="F424" s="48" t="s">
        <v>840</v>
      </c>
      <c r="G424" s="49">
        <v>70000</v>
      </c>
      <c r="H424" s="49">
        <v>5368.48</v>
      </c>
      <c r="I424" s="51">
        <v>25</v>
      </c>
      <c r="J424" s="84">
        <v>2009</v>
      </c>
      <c r="K424" s="87">
        <f t="shared" si="79"/>
        <v>4970</v>
      </c>
      <c r="L424" s="63">
        <f t="shared" si="80"/>
        <v>770.00000000000011</v>
      </c>
      <c r="M424" s="119">
        <v>2128</v>
      </c>
      <c r="N424" s="51">
        <f t="shared" si="81"/>
        <v>4963</v>
      </c>
      <c r="O424" s="51"/>
      <c r="P424" s="51">
        <f t="shared" si="82"/>
        <v>4137</v>
      </c>
      <c r="Q424" s="51">
        <f t="shared" si="77"/>
        <v>9530.48</v>
      </c>
      <c r="R424" s="51">
        <f t="shared" si="78"/>
        <v>10703</v>
      </c>
      <c r="S424" s="51">
        <f t="shared" si="83"/>
        <v>60469.520000000004</v>
      </c>
      <c r="T424" s="64" t="s">
        <v>41</v>
      </c>
    </row>
    <row r="425" spans="1:20" s="33" customFormat="1" x14ac:dyDescent="0.25">
      <c r="A425" s="77">
        <v>419</v>
      </c>
      <c r="B425" s="47" t="s">
        <v>606</v>
      </c>
      <c r="C425" s="47" t="s">
        <v>833</v>
      </c>
      <c r="D425" s="47" t="s">
        <v>450</v>
      </c>
      <c r="E425" s="47" t="s">
        <v>128</v>
      </c>
      <c r="F425" s="48" t="s">
        <v>840</v>
      </c>
      <c r="G425" s="59">
        <v>70000</v>
      </c>
      <c r="H425" s="59">
        <v>5025.38</v>
      </c>
      <c r="I425" s="51">
        <v>25</v>
      </c>
      <c r="J425" s="107">
        <v>2009</v>
      </c>
      <c r="K425" s="90">
        <f t="shared" si="79"/>
        <v>4970</v>
      </c>
      <c r="L425" s="63">
        <f t="shared" si="80"/>
        <v>770.00000000000011</v>
      </c>
      <c r="M425" s="121">
        <v>2128</v>
      </c>
      <c r="N425" s="61">
        <f t="shared" si="81"/>
        <v>4963</v>
      </c>
      <c r="O425" s="61"/>
      <c r="P425" s="61">
        <f t="shared" si="82"/>
        <v>4137</v>
      </c>
      <c r="Q425" s="51">
        <f t="shared" si="77"/>
        <v>9187.380000000001</v>
      </c>
      <c r="R425" s="51">
        <f t="shared" si="78"/>
        <v>10703</v>
      </c>
      <c r="S425" s="61">
        <f t="shared" si="83"/>
        <v>60812.619999999995</v>
      </c>
      <c r="T425" s="64" t="s">
        <v>41</v>
      </c>
    </row>
    <row r="426" spans="1:20" s="33" customFormat="1" x14ac:dyDescent="0.25">
      <c r="A426" s="77">
        <v>420</v>
      </c>
      <c r="B426" s="47" t="s">
        <v>484</v>
      </c>
      <c r="C426" s="47" t="s">
        <v>832</v>
      </c>
      <c r="D426" s="47" t="s">
        <v>450</v>
      </c>
      <c r="E426" s="47" t="s">
        <v>128</v>
      </c>
      <c r="F426" s="48" t="s">
        <v>840</v>
      </c>
      <c r="G426" s="49">
        <v>70000</v>
      </c>
      <c r="H426" s="49">
        <v>5368.48</v>
      </c>
      <c r="I426" s="51">
        <v>25</v>
      </c>
      <c r="J426" s="84">
        <v>2009</v>
      </c>
      <c r="K426" s="87">
        <f t="shared" si="79"/>
        <v>4970</v>
      </c>
      <c r="L426" s="63">
        <f t="shared" si="80"/>
        <v>770.00000000000011</v>
      </c>
      <c r="M426" s="119">
        <v>2128</v>
      </c>
      <c r="N426" s="51">
        <f t="shared" si="81"/>
        <v>4963</v>
      </c>
      <c r="O426" s="51"/>
      <c r="P426" s="51">
        <f t="shared" si="82"/>
        <v>4137</v>
      </c>
      <c r="Q426" s="51">
        <f t="shared" si="77"/>
        <v>9530.48</v>
      </c>
      <c r="R426" s="51">
        <f t="shared" si="78"/>
        <v>10703</v>
      </c>
      <c r="S426" s="51">
        <f t="shared" si="83"/>
        <v>60469.520000000004</v>
      </c>
      <c r="T426" s="64" t="s">
        <v>41</v>
      </c>
    </row>
    <row r="427" spans="1:20" s="33" customFormat="1" x14ac:dyDescent="0.25">
      <c r="A427" s="77">
        <v>421</v>
      </c>
      <c r="B427" s="47" t="s">
        <v>918</v>
      </c>
      <c r="C427" s="47" t="s">
        <v>832</v>
      </c>
      <c r="D427" s="47" t="s">
        <v>450</v>
      </c>
      <c r="E427" s="47" t="s">
        <v>128</v>
      </c>
      <c r="F427" s="48" t="s">
        <v>840</v>
      </c>
      <c r="G427" s="49">
        <v>70000</v>
      </c>
      <c r="H427" s="49">
        <v>5368.48</v>
      </c>
      <c r="I427" s="51">
        <v>25</v>
      </c>
      <c r="J427" s="84">
        <v>2009</v>
      </c>
      <c r="K427" s="87">
        <f t="shared" si="79"/>
        <v>4970</v>
      </c>
      <c r="L427" s="63">
        <f t="shared" si="80"/>
        <v>770.00000000000011</v>
      </c>
      <c r="M427" s="119">
        <v>2128</v>
      </c>
      <c r="N427" s="51">
        <f t="shared" si="81"/>
        <v>4963</v>
      </c>
      <c r="O427" s="51"/>
      <c r="P427" s="51">
        <f t="shared" si="82"/>
        <v>4137</v>
      </c>
      <c r="Q427" s="51">
        <f t="shared" si="77"/>
        <v>9530.48</v>
      </c>
      <c r="R427" s="51">
        <f t="shared" si="78"/>
        <v>10703</v>
      </c>
      <c r="S427" s="51">
        <f t="shared" si="83"/>
        <v>60469.520000000004</v>
      </c>
      <c r="T427" s="64" t="s">
        <v>41</v>
      </c>
    </row>
    <row r="428" spans="1:20" s="33" customFormat="1" x14ac:dyDescent="0.25">
      <c r="A428" s="77">
        <v>422</v>
      </c>
      <c r="B428" s="47" t="s">
        <v>467</v>
      </c>
      <c r="C428" s="47" t="s">
        <v>833</v>
      </c>
      <c r="D428" s="47" t="s">
        <v>450</v>
      </c>
      <c r="E428" s="47" t="s">
        <v>128</v>
      </c>
      <c r="F428" s="48" t="s">
        <v>840</v>
      </c>
      <c r="G428" s="49">
        <v>70000</v>
      </c>
      <c r="H428" s="49">
        <v>5368.48</v>
      </c>
      <c r="I428" s="51">
        <v>25</v>
      </c>
      <c r="J428" s="84">
        <v>2009</v>
      </c>
      <c r="K428" s="87">
        <f t="shared" si="79"/>
        <v>4970</v>
      </c>
      <c r="L428" s="63">
        <f t="shared" si="80"/>
        <v>770.00000000000011</v>
      </c>
      <c r="M428" s="119">
        <v>2128</v>
      </c>
      <c r="N428" s="51">
        <f t="shared" si="81"/>
        <v>4963</v>
      </c>
      <c r="O428" s="51"/>
      <c r="P428" s="51">
        <f t="shared" si="82"/>
        <v>4137</v>
      </c>
      <c r="Q428" s="51">
        <f t="shared" si="77"/>
        <v>9530.48</v>
      </c>
      <c r="R428" s="51">
        <f t="shared" si="78"/>
        <v>10703</v>
      </c>
      <c r="S428" s="51">
        <f t="shared" si="83"/>
        <v>60469.520000000004</v>
      </c>
      <c r="T428" s="64" t="s">
        <v>41</v>
      </c>
    </row>
    <row r="429" spans="1:20" s="33" customFormat="1" x14ac:dyDescent="0.25">
      <c r="A429" s="77">
        <v>423</v>
      </c>
      <c r="B429" s="47" t="s">
        <v>475</v>
      </c>
      <c r="C429" s="47" t="s">
        <v>832</v>
      </c>
      <c r="D429" s="47" t="s">
        <v>450</v>
      </c>
      <c r="E429" s="47" t="s">
        <v>94</v>
      </c>
      <c r="F429" s="48" t="s">
        <v>840</v>
      </c>
      <c r="G429" s="49">
        <v>25000</v>
      </c>
      <c r="H429" s="50">
        <v>0</v>
      </c>
      <c r="I429" s="51">
        <v>25</v>
      </c>
      <c r="J429" s="84">
        <v>717.5</v>
      </c>
      <c r="K429" s="87">
        <f t="shared" si="79"/>
        <v>1774.9999999999998</v>
      </c>
      <c r="L429" s="63">
        <f t="shared" si="80"/>
        <v>275</v>
      </c>
      <c r="M429" s="119">
        <v>760</v>
      </c>
      <c r="N429" s="51">
        <f t="shared" si="81"/>
        <v>1772.5000000000002</v>
      </c>
      <c r="O429" s="51"/>
      <c r="P429" s="51">
        <f t="shared" si="82"/>
        <v>1477.5</v>
      </c>
      <c r="Q429" s="51">
        <f t="shared" si="77"/>
        <v>1502.5</v>
      </c>
      <c r="R429" s="51">
        <f t="shared" si="78"/>
        <v>3822.5</v>
      </c>
      <c r="S429" s="51">
        <f t="shared" si="83"/>
        <v>23497.5</v>
      </c>
      <c r="T429" s="64" t="s">
        <v>41</v>
      </c>
    </row>
    <row r="430" spans="1:20" s="33" customFormat="1" x14ac:dyDescent="0.25">
      <c r="A430" s="77">
        <v>424</v>
      </c>
      <c r="B430" s="47" t="s">
        <v>469</v>
      </c>
      <c r="C430" s="47" t="s">
        <v>832</v>
      </c>
      <c r="D430" s="47" t="s">
        <v>450</v>
      </c>
      <c r="E430" s="47" t="s">
        <v>35</v>
      </c>
      <c r="F430" s="48" t="s">
        <v>840</v>
      </c>
      <c r="G430" s="49">
        <v>25000</v>
      </c>
      <c r="H430" s="50">
        <v>0</v>
      </c>
      <c r="I430" s="51">
        <v>25</v>
      </c>
      <c r="J430" s="84">
        <v>717.5</v>
      </c>
      <c r="K430" s="87">
        <f t="shared" si="73"/>
        <v>1774.9999999999998</v>
      </c>
      <c r="L430" s="63">
        <f t="shared" si="74"/>
        <v>275</v>
      </c>
      <c r="M430" s="119">
        <v>760</v>
      </c>
      <c r="N430" s="51">
        <f t="shared" si="75"/>
        <v>1772.5000000000002</v>
      </c>
      <c r="O430" s="51"/>
      <c r="P430" s="51">
        <f t="shared" si="76"/>
        <v>1477.5</v>
      </c>
      <c r="Q430" s="51">
        <f t="shared" si="77"/>
        <v>1502.5</v>
      </c>
      <c r="R430" s="51">
        <f t="shared" si="78"/>
        <v>3822.5</v>
      </c>
      <c r="S430" s="51">
        <f t="shared" si="72"/>
        <v>23497.5</v>
      </c>
      <c r="T430" s="64" t="s">
        <v>41</v>
      </c>
    </row>
    <row r="431" spans="1:20" s="33" customFormat="1" x14ac:dyDescent="0.25">
      <c r="A431" s="77">
        <v>425</v>
      </c>
      <c r="B431" s="47" t="s">
        <v>473</v>
      </c>
      <c r="C431" s="47" t="s">
        <v>833</v>
      </c>
      <c r="D431" s="47" t="s">
        <v>450</v>
      </c>
      <c r="E431" s="47" t="s">
        <v>35</v>
      </c>
      <c r="F431" s="48" t="s">
        <v>839</v>
      </c>
      <c r="G431" s="49">
        <v>25000</v>
      </c>
      <c r="H431" s="50">
        <v>0</v>
      </c>
      <c r="I431" s="51">
        <v>25</v>
      </c>
      <c r="J431" s="84">
        <v>717.5</v>
      </c>
      <c r="K431" s="87">
        <f>+G431*7.1%</f>
        <v>1774.9999999999998</v>
      </c>
      <c r="L431" s="63">
        <f>+G431*1.1%</f>
        <v>275</v>
      </c>
      <c r="M431" s="119">
        <v>760</v>
      </c>
      <c r="N431" s="51">
        <f>+G431*7.09%</f>
        <v>1772.5000000000002</v>
      </c>
      <c r="O431" s="51"/>
      <c r="P431" s="51">
        <f>+J431+M431</f>
        <v>1477.5</v>
      </c>
      <c r="Q431" s="51">
        <f t="shared" si="77"/>
        <v>1502.5</v>
      </c>
      <c r="R431" s="51">
        <f t="shared" si="78"/>
        <v>3822.5</v>
      </c>
      <c r="S431" s="51">
        <f>+G431-Q431</f>
        <v>23497.5</v>
      </c>
      <c r="T431" s="64" t="s">
        <v>41</v>
      </c>
    </row>
    <row r="432" spans="1:20" s="33" customFormat="1" x14ac:dyDescent="0.25">
      <c r="A432" s="77">
        <v>426</v>
      </c>
      <c r="B432" s="47" t="s">
        <v>1076</v>
      </c>
      <c r="C432" s="47" t="s">
        <v>832</v>
      </c>
      <c r="D432" s="47" t="s">
        <v>450</v>
      </c>
      <c r="E432" s="47" t="s">
        <v>35</v>
      </c>
      <c r="F432" s="48" t="s">
        <v>839</v>
      </c>
      <c r="G432" s="49">
        <v>25000</v>
      </c>
      <c r="H432" s="50">
        <v>0</v>
      </c>
      <c r="I432" s="51">
        <v>25</v>
      </c>
      <c r="J432" s="84">
        <v>717.5</v>
      </c>
      <c r="K432" s="87">
        <f>+G432*7.1%</f>
        <v>1774.9999999999998</v>
      </c>
      <c r="L432" s="63">
        <f>+G432*1.1%</f>
        <v>275</v>
      </c>
      <c r="M432" s="119">
        <v>760</v>
      </c>
      <c r="N432" s="51">
        <f>+G432*7.09%</f>
        <v>1772.5000000000002</v>
      </c>
      <c r="O432" s="51"/>
      <c r="P432" s="51">
        <f>+J432+M432</f>
        <v>1477.5</v>
      </c>
      <c r="Q432" s="51">
        <f t="shared" si="77"/>
        <v>1502.5</v>
      </c>
      <c r="R432" s="51">
        <f t="shared" si="78"/>
        <v>3822.5</v>
      </c>
      <c r="S432" s="51">
        <f>+G432-Q432</f>
        <v>23497.5</v>
      </c>
      <c r="T432" s="64" t="s">
        <v>41</v>
      </c>
    </row>
    <row r="433" spans="1:20" s="33" customFormat="1" x14ac:dyDescent="0.25">
      <c r="A433" s="77">
        <v>427</v>
      </c>
      <c r="B433" s="47" t="s">
        <v>1077</v>
      </c>
      <c r="C433" s="47" t="s">
        <v>832</v>
      </c>
      <c r="D433" s="47" t="s">
        <v>450</v>
      </c>
      <c r="E433" s="47" t="s">
        <v>64</v>
      </c>
      <c r="F433" s="48" t="s">
        <v>839</v>
      </c>
      <c r="G433" s="49">
        <v>35000</v>
      </c>
      <c r="H433" s="50">
        <v>0</v>
      </c>
      <c r="I433" s="51">
        <v>25</v>
      </c>
      <c r="J433" s="84">
        <v>1004.5</v>
      </c>
      <c r="K433" s="87">
        <f>+G433*7.1%</f>
        <v>2485</v>
      </c>
      <c r="L433" s="63">
        <f>+G433*1.1%</f>
        <v>385.00000000000006</v>
      </c>
      <c r="M433" s="119">
        <v>1064</v>
      </c>
      <c r="N433" s="51">
        <f>+G433*7.09%</f>
        <v>2481.5</v>
      </c>
      <c r="O433" s="51"/>
      <c r="P433" s="51">
        <f>+J433+M433</f>
        <v>2068.5</v>
      </c>
      <c r="Q433" s="51">
        <f t="shared" si="77"/>
        <v>2093.5</v>
      </c>
      <c r="R433" s="51">
        <f t="shared" si="78"/>
        <v>5351.5</v>
      </c>
      <c r="S433" s="51">
        <f>+G433-Q433</f>
        <v>32906.5</v>
      </c>
      <c r="T433" s="64" t="s">
        <v>41</v>
      </c>
    </row>
    <row r="434" spans="1:20" s="33" customFormat="1" x14ac:dyDescent="0.25">
      <c r="A434" s="77">
        <v>428</v>
      </c>
      <c r="B434" s="47" t="s">
        <v>1078</v>
      </c>
      <c r="C434" s="47" t="s">
        <v>832</v>
      </c>
      <c r="D434" s="47" t="s">
        <v>450</v>
      </c>
      <c r="E434" s="47" t="s">
        <v>64</v>
      </c>
      <c r="F434" s="48" t="s">
        <v>839</v>
      </c>
      <c r="G434" s="49">
        <v>35000</v>
      </c>
      <c r="H434" s="50">
        <v>0</v>
      </c>
      <c r="I434" s="51">
        <v>25</v>
      </c>
      <c r="J434" s="84">
        <v>1004.5</v>
      </c>
      <c r="K434" s="87">
        <f>+G434*7.1%</f>
        <v>2485</v>
      </c>
      <c r="L434" s="63">
        <f>+G434*1.1%</f>
        <v>385.00000000000006</v>
      </c>
      <c r="M434" s="119">
        <v>1064</v>
      </c>
      <c r="N434" s="51">
        <f>+G434*7.09%</f>
        <v>2481.5</v>
      </c>
      <c r="O434" s="51"/>
      <c r="P434" s="51">
        <f>+J434+M434</f>
        <v>2068.5</v>
      </c>
      <c r="Q434" s="51">
        <f t="shared" si="77"/>
        <v>2093.5</v>
      </c>
      <c r="R434" s="51">
        <f t="shared" si="78"/>
        <v>5351.5</v>
      </c>
      <c r="S434" s="51">
        <f>+G434-Q434</f>
        <v>32906.5</v>
      </c>
      <c r="T434" s="64" t="s">
        <v>41</v>
      </c>
    </row>
    <row r="435" spans="1:20" s="33" customFormat="1" x14ac:dyDescent="0.25">
      <c r="A435" s="77">
        <v>429</v>
      </c>
      <c r="B435" s="47" t="s">
        <v>470</v>
      </c>
      <c r="C435" s="47" t="s">
        <v>832</v>
      </c>
      <c r="D435" s="47" t="s">
        <v>450</v>
      </c>
      <c r="E435" s="47" t="s">
        <v>58</v>
      </c>
      <c r="F435" s="48" t="s">
        <v>840</v>
      </c>
      <c r="G435" s="49">
        <v>25000</v>
      </c>
      <c r="H435" s="50">
        <v>0</v>
      </c>
      <c r="I435" s="51">
        <v>25</v>
      </c>
      <c r="J435" s="84">
        <v>717.5</v>
      </c>
      <c r="K435" s="87">
        <f t="shared" si="73"/>
        <v>1774.9999999999998</v>
      </c>
      <c r="L435" s="63">
        <f t="shared" si="74"/>
        <v>275</v>
      </c>
      <c r="M435" s="119">
        <v>760</v>
      </c>
      <c r="N435" s="51">
        <f t="shared" si="75"/>
        <v>1772.5000000000002</v>
      </c>
      <c r="O435" s="51"/>
      <c r="P435" s="51">
        <f t="shared" si="76"/>
        <v>1477.5</v>
      </c>
      <c r="Q435" s="51">
        <f t="shared" si="77"/>
        <v>1502.5</v>
      </c>
      <c r="R435" s="51">
        <f t="shared" si="78"/>
        <v>3822.5</v>
      </c>
      <c r="S435" s="51">
        <f t="shared" si="72"/>
        <v>23497.5</v>
      </c>
      <c r="T435" s="64" t="s">
        <v>41</v>
      </c>
    </row>
    <row r="436" spans="1:20" s="33" customFormat="1" x14ac:dyDescent="0.25">
      <c r="A436" s="77">
        <v>430</v>
      </c>
      <c r="B436" s="47" t="s">
        <v>471</v>
      </c>
      <c r="C436" s="47" t="s">
        <v>832</v>
      </c>
      <c r="D436" s="47" t="s">
        <v>450</v>
      </c>
      <c r="E436" s="47" t="s">
        <v>58</v>
      </c>
      <c r="F436" s="48" t="s">
        <v>840</v>
      </c>
      <c r="G436" s="49">
        <v>25000</v>
      </c>
      <c r="H436" s="50">
        <v>0</v>
      </c>
      <c r="I436" s="51">
        <v>25</v>
      </c>
      <c r="J436" s="84">
        <v>717.5</v>
      </c>
      <c r="K436" s="87">
        <f t="shared" si="73"/>
        <v>1774.9999999999998</v>
      </c>
      <c r="L436" s="63">
        <f t="shared" si="74"/>
        <v>275</v>
      </c>
      <c r="M436" s="119">
        <v>760</v>
      </c>
      <c r="N436" s="51">
        <f t="shared" si="75"/>
        <v>1772.5000000000002</v>
      </c>
      <c r="O436" s="51"/>
      <c r="P436" s="51">
        <f t="shared" si="76"/>
        <v>1477.5</v>
      </c>
      <c r="Q436" s="51">
        <f t="shared" si="77"/>
        <v>1502.5</v>
      </c>
      <c r="R436" s="51">
        <f t="shared" si="78"/>
        <v>3822.5</v>
      </c>
      <c r="S436" s="51">
        <f t="shared" si="72"/>
        <v>23497.5</v>
      </c>
      <c r="T436" s="64" t="s">
        <v>41</v>
      </c>
    </row>
    <row r="437" spans="1:20" s="33" customFormat="1" x14ac:dyDescent="0.25">
      <c r="A437" s="77">
        <v>431</v>
      </c>
      <c r="B437" s="47" t="s">
        <v>897</v>
      </c>
      <c r="C437" s="47" t="s">
        <v>832</v>
      </c>
      <c r="D437" s="47" t="s">
        <v>450</v>
      </c>
      <c r="E437" s="47" t="s">
        <v>898</v>
      </c>
      <c r="F437" s="48" t="s">
        <v>840</v>
      </c>
      <c r="G437" s="49">
        <v>25000</v>
      </c>
      <c r="H437" s="50">
        <v>0</v>
      </c>
      <c r="I437" s="51">
        <v>25</v>
      </c>
      <c r="J437" s="84">
        <v>717.5</v>
      </c>
      <c r="K437" s="87">
        <f t="shared" si="73"/>
        <v>1774.9999999999998</v>
      </c>
      <c r="L437" s="63">
        <f t="shared" si="74"/>
        <v>275</v>
      </c>
      <c r="M437" s="119">
        <v>760</v>
      </c>
      <c r="N437" s="51">
        <f t="shared" si="75"/>
        <v>1772.5000000000002</v>
      </c>
      <c r="O437" s="51"/>
      <c r="P437" s="51">
        <f t="shared" si="76"/>
        <v>1477.5</v>
      </c>
      <c r="Q437" s="51">
        <f t="shared" si="77"/>
        <v>1502.5</v>
      </c>
      <c r="R437" s="51">
        <f t="shared" si="78"/>
        <v>3822.5</v>
      </c>
      <c r="S437" s="51">
        <f t="shared" si="72"/>
        <v>23497.5</v>
      </c>
      <c r="T437" s="64" t="s">
        <v>41</v>
      </c>
    </row>
    <row r="438" spans="1:20" s="33" customFormat="1" x14ac:dyDescent="0.25">
      <c r="A438" s="77">
        <v>432</v>
      </c>
      <c r="B438" s="47" t="s">
        <v>479</v>
      </c>
      <c r="C438" s="47" t="s">
        <v>832</v>
      </c>
      <c r="D438" s="47" t="s">
        <v>221</v>
      </c>
      <c r="E438" s="47" t="s">
        <v>766</v>
      </c>
      <c r="F438" s="48" t="s">
        <v>840</v>
      </c>
      <c r="G438" s="49">
        <v>85000</v>
      </c>
      <c r="H438" s="49">
        <v>6861.53</v>
      </c>
      <c r="I438" s="51">
        <v>25</v>
      </c>
      <c r="J438" s="84">
        <v>2439.5</v>
      </c>
      <c r="K438" s="87">
        <f t="shared" ref="K438:K489" si="84">+G438*7.1%</f>
        <v>6034.9999999999991</v>
      </c>
      <c r="L438" s="63">
        <v>953.69</v>
      </c>
      <c r="M438" s="119">
        <v>2584</v>
      </c>
      <c r="N438" s="51">
        <f t="shared" ref="N438:N489" si="85">+G438*7.09%</f>
        <v>6026.5</v>
      </c>
      <c r="O438" s="51"/>
      <c r="P438" s="51">
        <f t="shared" ref="P438:P493" si="86">+J438+M438</f>
        <v>5023.5</v>
      </c>
      <c r="Q438" s="51">
        <f t="shared" si="77"/>
        <v>11910.029999999999</v>
      </c>
      <c r="R438" s="51">
        <f t="shared" si="78"/>
        <v>13015.189999999999</v>
      </c>
      <c r="S438" s="51">
        <f t="shared" ref="S438:S487" si="87">+G438-Q438</f>
        <v>73089.97</v>
      </c>
      <c r="T438" s="64" t="s">
        <v>41</v>
      </c>
    </row>
    <row r="439" spans="1:20" s="33" customFormat="1" x14ac:dyDescent="0.25">
      <c r="A439" s="77">
        <v>433</v>
      </c>
      <c r="B439" s="47" t="s">
        <v>654</v>
      </c>
      <c r="C439" s="47" t="s">
        <v>832</v>
      </c>
      <c r="D439" s="47" t="s">
        <v>221</v>
      </c>
      <c r="E439" s="47" t="s">
        <v>769</v>
      </c>
      <c r="F439" s="48" t="s">
        <v>840</v>
      </c>
      <c r="G439" s="49">
        <v>75000</v>
      </c>
      <c r="H439" s="49">
        <v>5623.19</v>
      </c>
      <c r="I439" s="51">
        <v>25</v>
      </c>
      <c r="J439" s="84">
        <v>2152.5</v>
      </c>
      <c r="K439" s="87">
        <f t="shared" si="84"/>
        <v>5324.9999999999991</v>
      </c>
      <c r="L439" s="63">
        <f t="shared" ref="L439:L489" si="88">+G439*1.1%</f>
        <v>825.00000000000011</v>
      </c>
      <c r="M439" s="119">
        <v>2280</v>
      </c>
      <c r="N439" s="51">
        <f t="shared" si="85"/>
        <v>5317.5</v>
      </c>
      <c r="O439" s="51"/>
      <c r="P439" s="51">
        <f t="shared" si="86"/>
        <v>4432.5</v>
      </c>
      <c r="Q439" s="51">
        <f t="shared" si="77"/>
        <v>10080.689999999999</v>
      </c>
      <c r="R439" s="51">
        <f t="shared" si="78"/>
        <v>11467.5</v>
      </c>
      <c r="S439" s="51">
        <f t="shared" si="87"/>
        <v>64919.31</v>
      </c>
      <c r="T439" s="64" t="s">
        <v>41</v>
      </c>
    </row>
    <row r="440" spans="1:20" s="33" customFormat="1" x14ac:dyDescent="0.25">
      <c r="A440" s="77">
        <v>434</v>
      </c>
      <c r="B440" s="47" t="s">
        <v>652</v>
      </c>
      <c r="C440" s="47" t="s">
        <v>832</v>
      </c>
      <c r="D440" s="47" t="s">
        <v>221</v>
      </c>
      <c r="E440" s="47" t="s">
        <v>128</v>
      </c>
      <c r="F440" s="48" t="s">
        <v>840</v>
      </c>
      <c r="G440" s="49">
        <v>70000</v>
      </c>
      <c r="H440" s="49">
        <v>5368.48</v>
      </c>
      <c r="I440" s="51">
        <v>25</v>
      </c>
      <c r="J440" s="84">
        <v>2009</v>
      </c>
      <c r="K440" s="87">
        <f t="shared" si="84"/>
        <v>4970</v>
      </c>
      <c r="L440" s="63">
        <f t="shared" si="88"/>
        <v>770.00000000000011</v>
      </c>
      <c r="M440" s="119">
        <v>2128</v>
      </c>
      <c r="N440" s="51">
        <f t="shared" si="85"/>
        <v>4963</v>
      </c>
      <c r="O440" s="51"/>
      <c r="P440" s="51">
        <f t="shared" si="86"/>
        <v>4137</v>
      </c>
      <c r="Q440" s="51">
        <f t="shared" si="77"/>
        <v>9530.48</v>
      </c>
      <c r="R440" s="51">
        <f t="shared" si="78"/>
        <v>10703</v>
      </c>
      <c r="S440" s="51">
        <f t="shared" si="87"/>
        <v>60469.520000000004</v>
      </c>
      <c r="T440" s="64" t="s">
        <v>41</v>
      </c>
    </row>
    <row r="441" spans="1:20" s="33" customFormat="1" x14ac:dyDescent="0.25">
      <c r="A441" s="77">
        <v>435</v>
      </c>
      <c r="B441" s="47" t="s">
        <v>653</v>
      </c>
      <c r="C441" s="47" t="s">
        <v>832</v>
      </c>
      <c r="D441" s="47" t="s">
        <v>221</v>
      </c>
      <c r="E441" s="47" t="s">
        <v>128</v>
      </c>
      <c r="F441" s="48" t="s">
        <v>840</v>
      </c>
      <c r="G441" s="49">
        <v>70000</v>
      </c>
      <c r="H441" s="49">
        <v>5368.48</v>
      </c>
      <c r="I441" s="51">
        <v>25</v>
      </c>
      <c r="J441" s="84">
        <v>2009</v>
      </c>
      <c r="K441" s="87">
        <f t="shared" si="84"/>
        <v>4970</v>
      </c>
      <c r="L441" s="63">
        <f t="shared" si="88"/>
        <v>770.00000000000011</v>
      </c>
      <c r="M441" s="119">
        <v>2128</v>
      </c>
      <c r="N441" s="51">
        <f t="shared" si="85"/>
        <v>4963</v>
      </c>
      <c r="O441" s="51"/>
      <c r="P441" s="51">
        <f t="shared" si="86"/>
        <v>4137</v>
      </c>
      <c r="Q441" s="51">
        <f t="shared" si="77"/>
        <v>9530.48</v>
      </c>
      <c r="R441" s="51">
        <f t="shared" si="78"/>
        <v>10703</v>
      </c>
      <c r="S441" s="51">
        <f t="shared" si="87"/>
        <v>60469.520000000004</v>
      </c>
      <c r="T441" s="64" t="s">
        <v>41</v>
      </c>
    </row>
    <row r="442" spans="1:20" s="33" customFormat="1" x14ac:dyDescent="0.25">
      <c r="A442" s="77">
        <v>436</v>
      </c>
      <c r="B442" s="47" t="s">
        <v>655</v>
      </c>
      <c r="C442" s="47" t="s">
        <v>833</v>
      </c>
      <c r="D442" s="47" t="s">
        <v>221</v>
      </c>
      <c r="E442" s="47" t="s">
        <v>128</v>
      </c>
      <c r="F442" s="48" t="s">
        <v>840</v>
      </c>
      <c r="G442" s="49">
        <v>70000</v>
      </c>
      <c r="H442" s="49">
        <v>5368.48</v>
      </c>
      <c r="I442" s="51">
        <v>25</v>
      </c>
      <c r="J442" s="84">
        <v>2009</v>
      </c>
      <c r="K442" s="87">
        <f t="shared" si="84"/>
        <v>4970</v>
      </c>
      <c r="L442" s="63">
        <f t="shared" si="88"/>
        <v>770.00000000000011</v>
      </c>
      <c r="M442" s="119">
        <v>2128</v>
      </c>
      <c r="N442" s="51">
        <f t="shared" si="85"/>
        <v>4963</v>
      </c>
      <c r="O442" s="51"/>
      <c r="P442" s="51">
        <f t="shared" si="86"/>
        <v>4137</v>
      </c>
      <c r="Q442" s="51">
        <f t="shared" si="77"/>
        <v>9530.48</v>
      </c>
      <c r="R442" s="51">
        <f t="shared" si="78"/>
        <v>10703</v>
      </c>
      <c r="S442" s="51">
        <f t="shared" si="87"/>
        <v>60469.520000000004</v>
      </c>
      <c r="T442" s="64" t="s">
        <v>41</v>
      </c>
    </row>
    <row r="443" spans="1:20" s="33" customFormat="1" x14ac:dyDescent="0.25">
      <c r="A443" s="77">
        <v>437</v>
      </c>
      <c r="B443" s="47" t="s">
        <v>657</v>
      </c>
      <c r="C443" s="47" t="s">
        <v>832</v>
      </c>
      <c r="D443" s="47" t="s">
        <v>221</v>
      </c>
      <c r="E443" s="47" t="s">
        <v>128</v>
      </c>
      <c r="F443" s="48" t="s">
        <v>840</v>
      </c>
      <c r="G443" s="49">
        <v>70000</v>
      </c>
      <c r="H443" s="49">
        <v>5368.48</v>
      </c>
      <c r="I443" s="51">
        <v>25</v>
      </c>
      <c r="J443" s="84">
        <v>2009</v>
      </c>
      <c r="K443" s="87">
        <f t="shared" si="84"/>
        <v>4970</v>
      </c>
      <c r="L443" s="63">
        <f t="shared" si="88"/>
        <v>770.00000000000011</v>
      </c>
      <c r="M443" s="119">
        <v>2128</v>
      </c>
      <c r="N443" s="51">
        <f t="shared" si="85"/>
        <v>4963</v>
      </c>
      <c r="O443" s="51"/>
      <c r="P443" s="51">
        <f t="shared" si="86"/>
        <v>4137</v>
      </c>
      <c r="Q443" s="51">
        <f t="shared" si="77"/>
        <v>9530.48</v>
      </c>
      <c r="R443" s="51">
        <f t="shared" si="78"/>
        <v>10703</v>
      </c>
      <c r="S443" s="51">
        <f t="shared" si="87"/>
        <v>60469.520000000004</v>
      </c>
      <c r="T443" s="64" t="s">
        <v>41</v>
      </c>
    </row>
    <row r="444" spans="1:20" s="33" customFormat="1" x14ac:dyDescent="0.25">
      <c r="A444" s="77">
        <v>438</v>
      </c>
      <c r="B444" s="47" t="s">
        <v>658</v>
      </c>
      <c r="C444" s="47" t="s">
        <v>832</v>
      </c>
      <c r="D444" s="47" t="s">
        <v>221</v>
      </c>
      <c r="E444" s="47" t="s">
        <v>128</v>
      </c>
      <c r="F444" s="48" t="s">
        <v>840</v>
      </c>
      <c r="G444" s="49">
        <v>70000</v>
      </c>
      <c r="H444" s="49">
        <v>5368.48</v>
      </c>
      <c r="I444" s="51">
        <v>25</v>
      </c>
      <c r="J444" s="84">
        <v>2009</v>
      </c>
      <c r="K444" s="87">
        <f t="shared" si="84"/>
        <v>4970</v>
      </c>
      <c r="L444" s="63">
        <f t="shared" si="88"/>
        <v>770.00000000000011</v>
      </c>
      <c r="M444" s="119">
        <v>2128</v>
      </c>
      <c r="N444" s="51">
        <f t="shared" si="85"/>
        <v>4963</v>
      </c>
      <c r="O444" s="51"/>
      <c r="P444" s="51">
        <f t="shared" si="86"/>
        <v>4137</v>
      </c>
      <c r="Q444" s="51">
        <f t="shared" ref="Q444:Q507" si="89">+H444+I444+J444+M444+O444</f>
        <v>9530.48</v>
      </c>
      <c r="R444" s="51">
        <f t="shared" ref="R444:R507" si="90">+K444+L444+N444</f>
        <v>10703</v>
      </c>
      <c r="S444" s="51">
        <f t="shared" si="87"/>
        <v>60469.520000000004</v>
      </c>
      <c r="T444" s="64" t="s">
        <v>41</v>
      </c>
    </row>
    <row r="445" spans="1:20" s="33" customFormat="1" x14ac:dyDescent="0.25">
      <c r="A445" s="77">
        <v>439</v>
      </c>
      <c r="B445" s="47" t="s">
        <v>659</v>
      </c>
      <c r="C445" s="47" t="s">
        <v>832</v>
      </c>
      <c r="D445" s="47" t="s">
        <v>221</v>
      </c>
      <c r="E445" s="47" t="s">
        <v>128</v>
      </c>
      <c r="F445" s="48" t="s">
        <v>840</v>
      </c>
      <c r="G445" s="49">
        <v>70000</v>
      </c>
      <c r="H445" s="49">
        <v>5368.48</v>
      </c>
      <c r="I445" s="51">
        <v>25</v>
      </c>
      <c r="J445" s="84">
        <v>2009</v>
      </c>
      <c r="K445" s="87">
        <f t="shared" si="84"/>
        <v>4970</v>
      </c>
      <c r="L445" s="63">
        <f t="shared" si="88"/>
        <v>770.00000000000011</v>
      </c>
      <c r="M445" s="119">
        <v>2128</v>
      </c>
      <c r="N445" s="51">
        <f t="shared" si="85"/>
        <v>4963</v>
      </c>
      <c r="O445" s="51"/>
      <c r="P445" s="51">
        <f t="shared" si="86"/>
        <v>4137</v>
      </c>
      <c r="Q445" s="51">
        <f t="shared" si="89"/>
        <v>9530.48</v>
      </c>
      <c r="R445" s="51">
        <f t="shared" si="90"/>
        <v>10703</v>
      </c>
      <c r="S445" s="51">
        <f t="shared" si="87"/>
        <v>60469.520000000004</v>
      </c>
      <c r="T445" s="64" t="s">
        <v>41</v>
      </c>
    </row>
    <row r="446" spans="1:20" s="33" customFormat="1" x14ac:dyDescent="0.25">
      <c r="A446" s="77">
        <v>440</v>
      </c>
      <c r="B446" s="47" t="s">
        <v>660</v>
      </c>
      <c r="C446" s="47" t="s">
        <v>833</v>
      </c>
      <c r="D446" s="47" t="s">
        <v>221</v>
      </c>
      <c r="E446" s="47" t="s">
        <v>128</v>
      </c>
      <c r="F446" s="48" t="s">
        <v>840</v>
      </c>
      <c r="G446" s="49">
        <v>70000</v>
      </c>
      <c r="H446" s="49">
        <v>5368.48</v>
      </c>
      <c r="I446" s="51">
        <v>25</v>
      </c>
      <c r="J446" s="84">
        <v>2009</v>
      </c>
      <c r="K446" s="87">
        <f t="shared" si="84"/>
        <v>4970</v>
      </c>
      <c r="L446" s="63">
        <f t="shared" si="88"/>
        <v>770.00000000000011</v>
      </c>
      <c r="M446" s="119">
        <v>2128</v>
      </c>
      <c r="N446" s="51">
        <f t="shared" si="85"/>
        <v>4963</v>
      </c>
      <c r="O446" s="51"/>
      <c r="P446" s="51">
        <f t="shared" si="86"/>
        <v>4137</v>
      </c>
      <c r="Q446" s="51">
        <f t="shared" si="89"/>
        <v>9530.48</v>
      </c>
      <c r="R446" s="51">
        <f t="shared" si="90"/>
        <v>10703</v>
      </c>
      <c r="S446" s="51">
        <f t="shared" si="87"/>
        <v>60469.520000000004</v>
      </c>
      <c r="T446" s="64" t="s">
        <v>41</v>
      </c>
    </row>
    <row r="447" spans="1:20" s="33" customFormat="1" x14ac:dyDescent="0.25">
      <c r="A447" s="77">
        <v>441</v>
      </c>
      <c r="B447" s="47" t="s">
        <v>644</v>
      </c>
      <c r="C447" s="47" t="s">
        <v>833</v>
      </c>
      <c r="D447" s="47" t="s">
        <v>221</v>
      </c>
      <c r="E447" s="47" t="s">
        <v>128</v>
      </c>
      <c r="F447" s="48" t="s">
        <v>840</v>
      </c>
      <c r="G447" s="59">
        <v>70000</v>
      </c>
      <c r="H447" s="59">
        <v>5368.48</v>
      </c>
      <c r="I447" s="51">
        <v>25</v>
      </c>
      <c r="J447" s="107">
        <v>2009</v>
      </c>
      <c r="K447" s="90">
        <f t="shared" si="84"/>
        <v>4970</v>
      </c>
      <c r="L447" s="63">
        <f t="shared" si="88"/>
        <v>770.00000000000011</v>
      </c>
      <c r="M447" s="121">
        <v>2128</v>
      </c>
      <c r="N447" s="51">
        <f t="shared" si="85"/>
        <v>4963</v>
      </c>
      <c r="O447" s="51"/>
      <c r="P447" s="51">
        <f t="shared" si="86"/>
        <v>4137</v>
      </c>
      <c r="Q447" s="51">
        <f t="shared" si="89"/>
        <v>9530.48</v>
      </c>
      <c r="R447" s="51">
        <f t="shared" si="90"/>
        <v>10703</v>
      </c>
      <c r="S447" s="51">
        <f t="shared" si="87"/>
        <v>60469.520000000004</v>
      </c>
      <c r="T447" s="64" t="s">
        <v>41</v>
      </c>
    </row>
    <row r="448" spans="1:20" s="33" customFormat="1" x14ac:dyDescent="0.25">
      <c r="A448" s="77">
        <v>442</v>
      </c>
      <c r="B448" s="47" t="s">
        <v>680</v>
      </c>
      <c r="C448" s="47" t="s">
        <v>833</v>
      </c>
      <c r="D448" s="47" t="s">
        <v>221</v>
      </c>
      <c r="E448" s="47" t="s">
        <v>769</v>
      </c>
      <c r="F448" s="48" t="s">
        <v>840</v>
      </c>
      <c r="G448" s="49">
        <v>75000</v>
      </c>
      <c r="H448" s="49">
        <v>5966.28</v>
      </c>
      <c r="I448" s="51">
        <v>25</v>
      </c>
      <c r="J448" s="84">
        <v>2152.5</v>
      </c>
      <c r="K448" s="87">
        <f t="shared" si="84"/>
        <v>5324.9999999999991</v>
      </c>
      <c r="L448" s="63">
        <f t="shared" si="88"/>
        <v>825.00000000000011</v>
      </c>
      <c r="M448" s="119">
        <v>2280</v>
      </c>
      <c r="N448" s="51">
        <f t="shared" si="85"/>
        <v>5317.5</v>
      </c>
      <c r="O448" s="51"/>
      <c r="P448" s="51">
        <f t="shared" si="86"/>
        <v>4432.5</v>
      </c>
      <c r="Q448" s="51">
        <f t="shared" si="89"/>
        <v>10423.779999999999</v>
      </c>
      <c r="R448" s="51">
        <f t="shared" si="90"/>
        <v>11467.5</v>
      </c>
      <c r="S448" s="51">
        <f t="shared" si="87"/>
        <v>64576.22</v>
      </c>
      <c r="T448" s="64" t="s">
        <v>41</v>
      </c>
    </row>
    <row r="449" spans="1:20" s="33" customFormat="1" x14ac:dyDescent="0.25">
      <c r="A449" s="77">
        <v>443</v>
      </c>
      <c r="B449" s="47" t="s">
        <v>662</v>
      </c>
      <c r="C449" s="47" t="s">
        <v>832</v>
      </c>
      <c r="D449" s="47" t="s">
        <v>221</v>
      </c>
      <c r="E449" s="47" t="s">
        <v>128</v>
      </c>
      <c r="F449" s="48" t="s">
        <v>840</v>
      </c>
      <c r="G449" s="49">
        <v>70000</v>
      </c>
      <c r="H449" s="49">
        <v>5368.48</v>
      </c>
      <c r="I449" s="51">
        <v>25</v>
      </c>
      <c r="J449" s="84">
        <v>2009</v>
      </c>
      <c r="K449" s="87">
        <f t="shared" si="84"/>
        <v>4970</v>
      </c>
      <c r="L449" s="63">
        <f t="shared" si="88"/>
        <v>770.00000000000011</v>
      </c>
      <c r="M449" s="119">
        <v>2128</v>
      </c>
      <c r="N449" s="51">
        <f t="shared" si="85"/>
        <v>4963</v>
      </c>
      <c r="O449" s="51"/>
      <c r="P449" s="51">
        <f t="shared" si="86"/>
        <v>4137</v>
      </c>
      <c r="Q449" s="51">
        <f t="shared" si="89"/>
        <v>9530.48</v>
      </c>
      <c r="R449" s="51">
        <f t="shared" si="90"/>
        <v>10703</v>
      </c>
      <c r="S449" s="51">
        <f t="shared" si="87"/>
        <v>60469.520000000004</v>
      </c>
      <c r="T449" s="64" t="s">
        <v>41</v>
      </c>
    </row>
    <row r="450" spans="1:20" s="33" customFormat="1" x14ac:dyDescent="0.25">
      <c r="A450" s="77">
        <v>444</v>
      </c>
      <c r="B450" s="47" t="s">
        <v>663</v>
      </c>
      <c r="C450" s="47" t="s">
        <v>833</v>
      </c>
      <c r="D450" s="47" t="s">
        <v>221</v>
      </c>
      <c r="E450" s="47" t="s">
        <v>128</v>
      </c>
      <c r="F450" s="48" t="s">
        <v>840</v>
      </c>
      <c r="G450" s="49">
        <v>70000</v>
      </c>
      <c r="H450" s="49">
        <v>5368.48</v>
      </c>
      <c r="I450" s="51">
        <v>25</v>
      </c>
      <c r="J450" s="84">
        <v>2009</v>
      </c>
      <c r="K450" s="87">
        <f t="shared" si="84"/>
        <v>4970</v>
      </c>
      <c r="L450" s="63">
        <f t="shared" si="88"/>
        <v>770.00000000000011</v>
      </c>
      <c r="M450" s="119">
        <v>2128</v>
      </c>
      <c r="N450" s="51">
        <f t="shared" si="85"/>
        <v>4963</v>
      </c>
      <c r="O450" s="51"/>
      <c r="P450" s="51">
        <f t="shared" si="86"/>
        <v>4137</v>
      </c>
      <c r="Q450" s="51">
        <f t="shared" si="89"/>
        <v>9530.48</v>
      </c>
      <c r="R450" s="51">
        <f t="shared" si="90"/>
        <v>10703</v>
      </c>
      <c r="S450" s="51">
        <f t="shared" si="87"/>
        <v>60469.520000000004</v>
      </c>
      <c r="T450" s="64" t="s">
        <v>41</v>
      </c>
    </row>
    <row r="451" spans="1:20" s="33" customFormat="1" x14ac:dyDescent="0.25">
      <c r="A451" s="77">
        <v>445</v>
      </c>
      <c r="B451" s="47" t="s">
        <v>671</v>
      </c>
      <c r="C451" s="47" t="s">
        <v>832</v>
      </c>
      <c r="D451" s="47" t="s">
        <v>221</v>
      </c>
      <c r="E451" s="47" t="s">
        <v>128</v>
      </c>
      <c r="F451" s="48" t="s">
        <v>840</v>
      </c>
      <c r="G451" s="49">
        <v>70000</v>
      </c>
      <c r="H451" s="49">
        <v>5368.48</v>
      </c>
      <c r="I451" s="51">
        <v>25</v>
      </c>
      <c r="J451" s="84">
        <v>2009</v>
      </c>
      <c r="K451" s="87">
        <f t="shared" si="84"/>
        <v>4970</v>
      </c>
      <c r="L451" s="63">
        <f t="shared" si="88"/>
        <v>770.00000000000011</v>
      </c>
      <c r="M451" s="119">
        <v>2128</v>
      </c>
      <c r="N451" s="51">
        <f t="shared" si="85"/>
        <v>4963</v>
      </c>
      <c r="O451" s="51"/>
      <c r="P451" s="51">
        <f t="shared" si="86"/>
        <v>4137</v>
      </c>
      <c r="Q451" s="51">
        <f t="shared" si="89"/>
        <v>9530.48</v>
      </c>
      <c r="R451" s="51">
        <f t="shared" si="90"/>
        <v>10703</v>
      </c>
      <c r="S451" s="51">
        <f t="shared" si="87"/>
        <v>60469.520000000004</v>
      </c>
      <c r="T451" s="64" t="s">
        <v>41</v>
      </c>
    </row>
    <row r="452" spans="1:20" s="33" customFormat="1" x14ac:dyDescent="0.25">
      <c r="A452" s="77">
        <v>446</v>
      </c>
      <c r="B452" s="47" t="s">
        <v>681</v>
      </c>
      <c r="C452" s="47" t="s">
        <v>833</v>
      </c>
      <c r="D452" s="47" t="s">
        <v>221</v>
      </c>
      <c r="E452" s="47" t="s">
        <v>128</v>
      </c>
      <c r="F452" s="48" t="s">
        <v>840</v>
      </c>
      <c r="G452" s="49">
        <v>70000</v>
      </c>
      <c r="H452" s="49">
        <v>5368.48</v>
      </c>
      <c r="I452" s="51">
        <v>25</v>
      </c>
      <c r="J452" s="84">
        <v>2009</v>
      </c>
      <c r="K452" s="87">
        <f t="shared" si="84"/>
        <v>4970</v>
      </c>
      <c r="L452" s="63">
        <f t="shared" si="88"/>
        <v>770.00000000000011</v>
      </c>
      <c r="M452" s="119">
        <v>2128</v>
      </c>
      <c r="N452" s="51">
        <f t="shared" si="85"/>
        <v>4963</v>
      </c>
      <c r="O452" s="51"/>
      <c r="P452" s="51">
        <f t="shared" si="86"/>
        <v>4137</v>
      </c>
      <c r="Q452" s="51">
        <f t="shared" si="89"/>
        <v>9530.48</v>
      </c>
      <c r="R452" s="51">
        <f t="shared" si="90"/>
        <v>10703</v>
      </c>
      <c r="S452" s="51">
        <f t="shared" si="87"/>
        <v>60469.520000000004</v>
      </c>
      <c r="T452" s="64" t="s">
        <v>41</v>
      </c>
    </row>
    <row r="453" spans="1:20" s="33" customFormat="1" x14ac:dyDescent="0.25">
      <c r="A453" s="77">
        <v>447</v>
      </c>
      <c r="B453" s="47" t="s">
        <v>675</v>
      </c>
      <c r="C453" s="47" t="s">
        <v>832</v>
      </c>
      <c r="D453" s="47" t="s">
        <v>221</v>
      </c>
      <c r="E453" s="47" t="s">
        <v>85</v>
      </c>
      <c r="F453" s="48" t="s">
        <v>840</v>
      </c>
      <c r="G453" s="49">
        <v>50000</v>
      </c>
      <c r="H453" s="84">
        <v>1854</v>
      </c>
      <c r="I453" s="51">
        <v>25</v>
      </c>
      <c r="J453" s="84">
        <v>1435</v>
      </c>
      <c r="K453" s="87">
        <f t="shared" si="84"/>
        <v>3549.9999999999995</v>
      </c>
      <c r="L453" s="63">
        <f t="shared" si="88"/>
        <v>550</v>
      </c>
      <c r="M453" s="119">
        <v>1520</v>
      </c>
      <c r="N453" s="51">
        <f t="shared" si="85"/>
        <v>3545.0000000000005</v>
      </c>
      <c r="O453" s="51"/>
      <c r="P453" s="51">
        <f t="shared" si="86"/>
        <v>2955</v>
      </c>
      <c r="Q453" s="51">
        <f t="shared" si="89"/>
        <v>4834</v>
      </c>
      <c r="R453" s="51">
        <f t="shared" si="90"/>
        <v>7645</v>
      </c>
      <c r="S453" s="51">
        <f t="shared" si="87"/>
        <v>45166</v>
      </c>
      <c r="T453" s="64" t="s">
        <v>41</v>
      </c>
    </row>
    <row r="454" spans="1:20" s="33" customFormat="1" x14ac:dyDescent="0.25">
      <c r="A454" s="77">
        <v>448</v>
      </c>
      <c r="B454" s="47" t="s">
        <v>674</v>
      </c>
      <c r="C454" s="47" t="s">
        <v>832</v>
      </c>
      <c r="D454" s="47" t="s">
        <v>221</v>
      </c>
      <c r="E454" s="47" t="s">
        <v>147</v>
      </c>
      <c r="F454" s="48" t="s">
        <v>840</v>
      </c>
      <c r="G454" s="49">
        <v>45000</v>
      </c>
      <c r="H454" s="84">
        <v>1148.33</v>
      </c>
      <c r="I454" s="51">
        <v>25</v>
      </c>
      <c r="J454" s="84">
        <v>1291.5</v>
      </c>
      <c r="K454" s="87">
        <f t="shared" si="84"/>
        <v>3194.9999999999995</v>
      </c>
      <c r="L454" s="63">
        <f t="shared" si="88"/>
        <v>495.00000000000006</v>
      </c>
      <c r="M454" s="119">
        <v>1368</v>
      </c>
      <c r="N454" s="51">
        <f t="shared" si="85"/>
        <v>3190.5</v>
      </c>
      <c r="O454" s="51"/>
      <c r="P454" s="51">
        <f t="shared" si="86"/>
        <v>2659.5</v>
      </c>
      <c r="Q454" s="51">
        <f t="shared" si="89"/>
        <v>3832.83</v>
      </c>
      <c r="R454" s="51">
        <f t="shared" si="90"/>
        <v>6880.5</v>
      </c>
      <c r="S454" s="51">
        <f t="shared" si="87"/>
        <v>41167.17</v>
      </c>
      <c r="T454" s="64" t="s">
        <v>41</v>
      </c>
    </row>
    <row r="455" spans="1:20" s="33" customFormat="1" x14ac:dyDescent="0.25">
      <c r="A455" s="77">
        <v>449</v>
      </c>
      <c r="B455" s="47" t="s">
        <v>676</v>
      </c>
      <c r="C455" s="47" t="s">
        <v>833</v>
      </c>
      <c r="D455" s="47" t="s">
        <v>221</v>
      </c>
      <c r="E455" s="47" t="s">
        <v>147</v>
      </c>
      <c r="F455" s="48" t="s">
        <v>840</v>
      </c>
      <c r="G455" s="49">
        <v>45000</v>
      </c>
      <c r="H455" s="84">
        <v>1148.33</v>
      </c>
      <c r="I455" s="51">
        <v>25</v>
      </c>
      <c r="J455" s="84">
        <v>1291.5</v>
      </c>
      <c r="K455" s="87">
        <f t="shared" si="84"/>
        <v>3194.9999999999995</v>
      </c>
      <c r="L455" s="63">
        <f t="shared" si="88"/>
        <v>495.00000000000006</v>
      </c>
      <c r="M455" s="119">
        <v>1368</v>
      </c>
      <c r="N455" s="51">
        <f t="shared" si="85"/>
        <v>3190.5</v>
      </c>
      <c r="O455" s="51"/>
      <c r="P455" s="51">
        <f t="shared" si="86"/>
        <v>2659.5</v>
      </c>
      <c r="Q455" s="51">
        <f t="shared" si="89"/>
        <v>3832.83</v>
      </c>
      <c r="R455" s="51">
        <f t="shared" si="90"/>
        <v>6880.5</v>
      </c>
      <c r="S455" s="51">
        <f t="shared" si="87"/>
        <v>41167.17</v>
      </c>
      <c r="T455" s="64" t="s">
        <v>41</v>
      </c>
    </row>
    <row r="456" spans="1:20" s="33" customFormat="1" x14ac:dyDescent="0.25">
      <c r="A456" s="77">
        <v>450</v>
      </c>
      <c r="B456" s="47" t="s">
        <v>677</v>
      </c>
      <c r="C456" s="47" t="s">
        <v>832</v>
      </c>
      <c r="D456" s="47" t="s">
        <v>221</v>
      </c>
      <c r="E456" s="47" t="s">
        <v>147</v>
      </c>
      <c r="F456" s="48" t="s">
        <v>840</v>
      </c>
      <c r="G456" s="49">
        <v>45000</v>
      </c>
      <c r="H456" s="84">
        <v>1148.33</v>
      </c>
      <c r="I456" s="51">
        <v>25</v>
      </c>
      <c r="J456" s="84">
        <v>1291.5</v>
      </c>
      <c r="K456" s="87">
        <f t="shared" si="84"/>
        <v>3194.9999999999995</v>
      </c>
      <c r="L456" s="63">
        <f t="shared" si="88"/>
        <v>495.00000000000006</v>
      </c>
      <c r="M456" s="119">
        <v>1368</v>
      </c>
      <c r="N456" s="51">
        <f t="shared" si="85"/>
        <v>3190.5</v>
      </c>
      <c r="O456" s="51"/>
      <c r="P456" s="51">
        <f t="shared" si="86"/>
        <v>2659.5</v>
      </c>
      <c r="Q456" s="51">
        <f t="shared" si="89"/>
        <v>3832.83</v>
      </c>
      <c r="R456" s="51">
        <f t="shared" si="90"/>
        <v>6880.5</v>
      </c>
      <c r="S456" s="51">
        <f t="shared" si="87"/>
        <v>41167.17</v>
      </c>
      <c r="T456" s="64" t="s">
        <v>41</v>
      </c>
    </row>
    <row r="457" spans="1:20" s="33" customFormat="1" x14ac:dyDescent="0.25">
      <c r="A457" s="77">
        <v>451</v>
      </c>
      <c r="B457" s="47" t="s">
        <v>678</v>
      </c>
      <c r="C457" s="47" t="s">
        <v>832</v>
      </c>
      <c r="D457" s="47" t="s">
        <v>221</v>
      </c>
      <c r="E457" s="47" t="s">
        <v>147</v>
      </c>
      <c r="F457" s="48" t="s">
        <v>840</v>
      </c>
      <c r="G457" s="49">
        <v>45000</v>
      </c>
      <c r="H457" s="84">
        <v>1148.33</v>
      </c>
      <c r="I457" s="51">
        <v>25</v>
      </c>
      <c r="J457" s="84">
        <v>1291.5</v>
      </c>
      <c r="K457" s="87">
        <f t="shared" si="84"/>
        <v>3194.9999999999995</v>
      </c>
      <c r="L457" s="63">
        <f t="shared" si="88"/>
        <v>495.00000000000006</v>
      </c>
      <c r="M457" s="119">
        <v>1368</v>
      </c>
      <c r="N457" s="51">
        <f t="shared" si="85"/>
        <v>3190.5</v>
      </c>
      <c r="O457" s="51"/>
      <c r="P457" s="51">
        <f t="shared" si="86"/>
        <v>2659.5</v>
      </c>
      <c r="Q457" s="51">
        <f t="shared" si="89"/>
        <v>3832.83</v>
      </c>
      <c r="R457" s="51">
        <f t="shared" si="90"/>
        <v>6880.5</v>
      </c>
      <c r="S457" s="51">
        <f t="shared" si="87"/>
        <v>41167.17</v>
      </c>
      <c r="T457" s="64" t="s">
        <v>41</v>
      </c>
    </row>
    <row r="458" spans="1:20" s="33" customFormat="1" x14ac:dyDescent="0.25">
      <c r="A458" s="77">
        <v>452</v>
      </c>
      <c r="B458" s="47" t="s">
        <v>732</v>
      </c>
      <c r="C458" s="47" t="s">
        <v>832</v>
      </c>
      <c r="D458" s="47" t="s">
        <v>221</v>
      </c>
      <c r="E458" s="47" t="s">
        <v>770</v>
      </c>
      <c r="F458" s="48" t="s">
        <v>840</v>
      </c>
      <c r="G458" s="49">
        <v>42000</v>
      </c>
      <c r="H458" s="50">
        <v>724.92</v>
      </c>
      <c r="I458" s="51">
        <v>25</v>
      </c>
      <c r="J458" s="84">
        <v>1205.4000000000001</v>
      </c>
      <c r="K458" s="87">
        <f t="shared" si="84"/>
        <v>2981.9999999999995</v>
      </c>
      <c r="L458" s="63">
        <f t="shared" si="88"/>
        <v>462.00000000000006</v>
      </c>
      <c r="M458" s="119">
        <v>1276.8</v>
      </c>
      <c r="N458" s="51">
        <f t="shared" si="85"/>
        <v>2977.8</v>
      </c>
      <c r="O458" s="51"/>
      <c r="P458" s="51">
        <f t="shared" si="86"/>
        <v>2482.1999999999998</v>
      </c>
      <c r="Q458" s="51">
        <f t="shared" si="89"/>
        <v>3232.12</v>
      </c>
      <c r="R458" s="51">
        <f t="shared" si="90"/>
        <v>6421.7999999999993</v>
      </c>
      <c r="S458" s="51">
        <f t="shared" si="87"/>
        <v>38767.879999999997</v>
      </c>
      <c r="T458" s="64" t="s">
        <v>41</v>
      </c>
    </row>
    <row r="459" spans="1:20" s="33" customFormat="1" x14ac:dyDescent="0.25">
      <c r="A459" s="77">
        <v>453</v>
      </c>
      <c r="B459" s="47" t="s">
        <v>670</v>
      </c>
      <c r="C459" s="47" t="s">
        <v>832</v>
      </c>
      <c r="D459" s="47" t="s">
        <v>221</v>
      </c>
      <c r="E459" s="47" t="s">
        <v>105</v>
      </c>
      <c r="F459" s="48" t="s">
        <v>840</v>
      </c>
      <c r="G459" s="49">
        <v>46000</v>
      </c>
      <c r="H459" s="84">
        <v>1289.46</v>
      </c>
      <c r="I459" s="51">
        <v>25</v>
      </c>
      <c r="J459" s="84">
        <v>1320.2</v>
      </c>
      <c r="K459" s="87">
        <f>+G459*7.1%</f>
        <v>3265.9999999999995</v>
      </c>
      <c r="L459" s="63">
        <f>+G459*1.1%</f>
        <v>506.00000000000006</v>
      </c>
      <c r="M459" s="119">
        <v>1398.4</v>
      </c>
      <c r="N459" s="51">
        <f>+G459*7.09%</f>
        <v>3261.4</v>
      </c>
      <c r="O459" s="51"/>
      <c r="P459" s="51">
        <f>+J459+M459</f>
        <v>2718.6000000000004</v>
      </c>
      <c r="Q459" s="51">
        <f>+H459+I459+J459+M459+O459</f>
        <v>4033.06</v>
      </c>
      <c r="R459" s="51">
        <f>+K459+L459+N459</f>
        <v>7033.4</v>
      </c>
      <c r="S459" s="51">
        <f>+G459-Q459</f>
        <v>41966.94</v>
      </c>
      <c r="T459" s="64" t="s">
        <v>41</v>
      </c>
    </row>
    <row r="460" spans="1:20" s="33" customFormat="1" x14ac:dyDescent="0.25">
      <c r="A460" s="77">
        <v>454</v>
      </c>
      <c r="B460" s="47" t="s">
        <v>665</v>
      </c>
      <c r="C460" s="47" t="s">
        <v>832</v>
      </c>
      <c r="D460" s="47" t="s">
        <v>221</v>
      </c>
      <c r="E460" s="47" t="s">
        <v>94</v>
      </c>
      <c r="F460" s="48" t="s">
        <v>840</v>
      </c>
      <c r="G460" s="49">
        <v>25000</v>
      </c>
      <c r="H460" s="50">
        <v>0</v>
      </c>
      <c r="I460" s="51">
        <v>25</v>
      </c>
      <c r="J460" s="84">
        <v>717.5</v>
      </c>
      <c r="K460" s="87">
        <f t="shared" si="84"/>
        <v>1774.9999999999998</v>
      </c>
      <c r="L460" s="63">
        <f t="shared" si="88"/>
        <v>275</v>
      </c>
      <c r="M460" s="119">
        <v>760</v>
      </c>
      <c r="N460" s="51">
        <f t="shared" si="85"/>
        <v>1772.5000000000002</v>
      </c>
      <c r="O460" s="51"/>
      <c r="P460" s="51">
        <f t="shared" si="86"/>
        <v>1477.5</v>
      </c>
      <c r="Q460" s="51">
        <f t="shared" si="89"/>
        <v>1502.5</v>
      </c>
      <c r="R460" s="51">
        <f t="shared" si="90"/>
        <v>3822.5</v>
      </c>
      <c r="S460" s="51">
        <f t="shared" si="87"/>
        <v>23497.5</v>
      </c>
      <c r="T460" s="64" t="s">
        <v>41</v>
      </c>
    </row>
    <row r="461" spans="1:20" s="33" customFormat="1" x14ac:dyDescent="0.25">
      <c r="A461" s="77">
        <v>455</v>
      </c>
      <c r="B461" s="47" t="s">
        <v>668</v>
      </c>
      <c r="C461" s="47" t="s">
        <v>832</v>
      </c>
      <c r="D461" s="47" t="s">
        <v>221</v>
      </c>
      <c r="E461" s="47" t="s">
        <v>94</v>
      </c>
      <c r="F461" s="48" t="s">
        <v>840</v>
      </c>
      <c r="G461" s="49">
        <v>30975</v>
      </c>
      <c r="H461" s="50">
        <v>0</v>
      </c>
      <c r="I461" s="51">
        <v>25</v>
      </c>
      <c r="J461" s="84">
        <v>888.98</v>
      </c>
      <c r="K461" s="87">
        <f t="shared" si="84"/>
        <v>2199.2249999999999</v>
      </c>
      <c r="L461" s="63">
        <f t="shared" si="88"/>
        <v>340.72500000000002</v>
      </c>
      <c r="M461" s="119">
        <v>941.64</v>
      </c>
      <c r="N461" s="51">
        <f t="shared" si="85"/>
        <v>2196.1275000000001</v>
      </c>
      <c r="O461" s="51"/>
      <c r="P461" s="51">
        <f t="shared" si="86"/>
        <v>1830.62</v>
      </c>
      <c r="Q461" s="51">
        <f t="shared" si="89"/>
        <v>1855.62</v>
      </c>
      <c r="R461" s="51">
        <f t="shared" si="90"/>
        <v>4736.0774999999994</v>
      </c>
      <c r="S461" s="51">
        <f t="shared" si="87"/>
        <v>29119.38</v>
      </c>
      <c r="T461" s="64" t="s">
        <v>41</v>
      </c>
    </row>
    <row r="462" spans="1:20" s="33" customFormat="1" x14ac:dyDescent="0.25">
      <c r="A462" s="77">
        <v>456</v>
      </c>
      <c r="B462" s="47" t="s">
        <v>664</v>
      </c>
      <c r="C462" s="47" t="s">
        <v>832</v>
      </c>
      <c r="D462" s="47" t="s">
        <v>221</v>
      </c>
      <c r="E462" s="47" t="s">
        <v>768</v>
      </c>
      <c r="F462" s="48" t="s">
        <v>840</v>
      </c>
      <c r="G462" s="49">
        <v>25000</v>
      </c>
      <c r="H462" s="50">
        <v>0</v>
      </c>
      <c r="I462" s="51">
        <v>25</v>
      </c>
      <c r="J462" s="84">
        <v>717.5</v>
      </c>
      <c r="K462" s="87">
        <f t="shared" si="84"/>
        <v>1774.9999999999998</v>
      </c>
      <c r="L462" s="63">
        <f t="shared" si="88"/>
        <v>275</v>
      </c>
      <c r="M462" s="119">
        <v>760</v>
      </c>
      <c r="N462" s="51">
        <f t="shared" si="85"/>
        <v>1772.5000000000002</v>
      </c>
      <c r="O462" s="51"/>
      <c r="P462" s="51">
        <f t="shared" si="86"/>
        <v>1477.5</v>
      </c>
      <c r="Q462" s="51">
        <f t="shared" si="89"/>
        <v>1502.5</v>
      </c>
      <c r="R462" s="51">
        <f t="shared" si="90"/>
        <v>3822.5</v>
      </c>
      <c r="S462" s="51">
        <f t="shared" si="87"/>
        <v>23497.5</v>
      </c>
      <c r="T462" s="64" t="s">
        <v>41</v>
      </c>
    </row>
    <row r="463" spans="1:20" s="33" customFormat="1" x14ac:dyDescent="0.25">
      <c r="A463" s="77">
        <v>457</v>
      </c>
      <c r="B463" s="47" t="s">
        <v>666</v>
      </c>
      <c r="C463" s="47" t="s">
        <v>832</v>
      </c>
      <c r="D463" s="47" t="s">
        <v>221</v>
      </c>
      <c r="E463" s="47" t="s">
        <v>35</v>
      </c>
      <c r="F463" s="48" t="s">
        <v>840</v>
      </c>
      <c r="G463" s="49">
        <v>25200</v>
      </c>
      <c r="H463" s="50">
        <v>0</v>
      </c>
      <c r="I463" s="51">
        <v>25</v>
      </c>
      <c r="J463" s="84">
        <v>723.24</v>
      </c>
      <c r="K463" s="87">
        <f t="shared" si="84"/>
        <v>1789.1999999999998</v>
      </c>
      <c r="L463" s="63">
        <f t="shared" si="88"/>
        <v>277.20000000000005</v>
      </c>
      <c r="M463" s="119">
        <v>766.08</v>
      </c>
      <c r="N463" s="51">
        <f t="shared" si="85"/>
        <v>1786.68</v>
      </c>
      <c r="O463" s="51"/>
      <c r="P463" s="51">
        <f t="shared" si="86"/>
        <v>1489.3200000000002</v>
      </c>
      <c r="Q463" s="51">
        <f t="shared" si="89"/>
        <v>1514.3200000000002</v>
      </c>
      <c r="R463" s="51">
        <f t="shared" si="90"/>
        <v>3853.08</v>
      </c>
      <c r="S463" s="51">
        <f t="shared" si="87"/>
        <v>23685.68</v>
      </c>
      <c r="T463" s="64" t="s">
        <v>41</v>
      </c>
    </row>
    <row r="464" spans="1:20" s="33" customFormat="1" x14ac:dyDescent="0.25">
      <c r="A464" s="77">
        <v>458</v>
      </c>
      <c r="B464" s="47" t="s">
        <v>667</v>
      </c>
      <c r="C464" s="47" t="s">
        <v>832</v>
      </c>
      <c r="D464" s="47" t="s">
        <v>221</v>
      </c>
      <c r="E464" s="47" t="s">
        <v>35</v>
      </c>
      <c r="F464" s="48" t="s">
        <v>840</v>
      </c>
      <c r="G464" s="49">
        <v>25000</v>
      </c>
      <c r="H464" s="50">
        <v>0</v>
      </c>
      <c r="I464" s="51">
        <v>25</v>
      </c>
      <c r="J464" s="84">
        <v>717.5</v>
      </c>
      <c r="K464" s="87">
        <f t="shared" si="84"/>
        <v>1774.9999999999998</v>
      </c>
      <c r="L464" s="63">
        <f t="shared" si="88"/>
        <v>275</v>
      </c>
      <c r="M464" s="119">
        <v>760</v>
      </c>
      <c r="N464" s="51">
        <f t="shared" si="85"/>
        <v>1772.5000000000002</v>
      </c>
      <c r="O464" s="51"/>
      <c r="P464" s="51">
        <f t="shared" si="86"/>
        <v>1477.5</v>
      </c>
      <c r="Q464" s="51">
        <f t="shared" si="89"/>
        <v>1502.5</v>
      </c>
      <c r="R464" s="51">
        <f t="shared" si="90"/>
        <v>3822.5</v>
      </c>
      <c r="S464" s="51">
        <f t="shared" si="87"/>
        <v>23497.5</v>
      </c>
      <c r="T464" s="64" t="s">
        <v>41</v>
      </c>
    </row>
    <row r="465" spans="1:20" s="33" customFormat="1" x14ac:dyDescent="0.25">
      <c r="A465" s="77">
        <v>459</v>
      </c>
      <c r="B465" s="47" t="s">
        <v>669</v>
      </c>
      <c r="C465" s="47" t="s">
        <v>832</v>
      </c>
      <c r="D465" s="47" t="s">
        <v>221</v>
      </c>
      <c r="E465" s="47" t="s">
        <v>35</v>
      </c>
      <c r="F465" s="48" t="s">
        <v>840</v>
      </c>
      <c r="G465" s="49">
        <v>25000</v>
      </c>
      <c r="H465" s="50">
        <v>0</v>
      </c>
      <c r="I465" s="51">
        <v>25</v>
      </c>
      <c r="J465" s="84">
        <v>717.5</v>
      </c>
      <c r="K465" s="87">
        <f t="shared" si="84"/>
        <v>1774.9999999999998</v>
      </c>
      <c r="L465" s="63">
        <f t="shared" si="88"/>
        <v>275</v>
      </c>
      <c r="M465" s="119">
        <v>760</v>
      </c>
      <c r="N465" s="51">
        <f t="shared" si="85"/>
        <v>1772.5000000000002</v>
      </c>
      <c r="O465" s="51"/>
      <c r="P465" s="51">
        <f t="shared" si="86"/>
        <v>1477.5</v>
      </c>
      <c r="Q465" s="51">
        <f t="shared" si="89"/>
        <v>1502.5</v>
      </c>
      <c r="R465" s="51">
        <f t="shared" si="90"/>
        <v>3822.5</v>
      </c>
      <c r="S465" s="51">
        <f t="shared" si="87"/>
        <v>23497.5</v>
      </c>
      <c r="T465" s="64" t="s">
        <v>41</v>
      </c>
    </row>
    <row r="466" spans="1:20" s="33" customFormat="1" x14ac:dyDescent="0.25">
      <c r="A466" s="77">
        <v>460</v>
      </c>
      <c r="B466" s="47" t="s">
        <v>672</v>
      </c>
      <c r="C466" s="47" t="s">
        <v>833</v>
      </c>
      <c r="D466" s="47" t="s">
        <v>221</v>
      </c>
      <c r="E466" s="47" t="s">
        <v>35</v>
      </c>
      <c r="F466" s="48" t="s">
        <v>840</v>
      </c>
      <c r="G466" s="49">
        <v>25000</v>
      </c>
      <c r="H466" s="50">
        <v>0</v>
      </c>
      <c r="I466" s="51">
        <v>25</v>
      </c>
      <c r="J466" s="84">
        <v>717.5</v>
      </c>
      <c r="K466" s="87">
        <f t="shared" si="84"/>
        <v>1774.9999999999998</v>
      </c>
      <c r="L466" s="63">
        <f t="shared" si="88"/>
        <v>275</v>
      </c>
      <c r="M466" s="119">
        <v>760</v>
      </c>
      <c r="N466" s="51">
        <f t="shared" si="85"/>
        <v>1772.5000000000002</v>
      </c>
      <c r="O466" s="51"/>
      <c r="P466" s="51">
        <f t="shared" si="86"/>
        <v>1477.5</v>
      </c>
      <c r="Q466" s="51">
        <f t="shared" si="89"/>
        <v>1502.5</v>
      </c>
      <c r="R466" s="51">
        <f t="shared" si="90"/>
        <v>3822.5</v>
      </c>
      <c r="S466" s="51">
        <f t="shared" si="87"/>
        <v>23497.5</v>
      </c>
      <c r="T466" s="64" t="s">
        <v>41</v>
      </c>
    </row>
    <row r="467" spans="1:20" s="33" customFormat="1" x14ac:dyDescent="0.25">
      <c r="A467" s="77">
        <v>461</v>
      </c>
      <c r="B467" s="47" t="s">
        <v>679</v>
      </c>
      <c r="C467" s="47" t="s">
        <v>832</v>
      </c>
      <c r="D467" s="47" t="s">
        <v>221</v>
      </c>
      <c r="E467" s="47" t="s">
        <v>35</v>
      </c>
      <c r="F467" s="48" t="s">
        <v>840</v>
      </c>
      <c r="G467" s="49">
        <v>45000</v>
      </c>
      <c r="H467" s="84">
        <v>1148.33</v>
      </c>
      <c r="I467" s="51">
        <v>25</v>
      </c>
      <c r="J467" s="84">
        <v>1291.5</v>
      </c>
      <c r="K467" s="87">
        <f t="shared" si="84"/>
        <v>3194.9999999999995</v>
      </c>
      <c r="L467" s="63">
        <f t="shared" si="88"/>
        <v>495.00000000000006</v>
      </c>
      <c r="M467" s="119">
        <v>1368</v>
      </c>
      <c r="N467" s="51">
        <f t="shared" si="85"/>
        <v>3190.5</v>
      </c>
      <c r="O467" s="51"/>
      <c r="P467" s="51">
        <f t="shared" si="86"/>
        <v>2659.5</v>
      </c>
      <c r="Q467" s="51">
        <f t="shared" si="89"/>
        <v>3832.83</v>
      </c>
      <c r="R467" s="51">
        <f t="shared" si="90"/>
        <v>6880.5</v>
      </c>
      <c r="S467" s="51">
        <f t="shared" si="87"/>
        <v>41167.17</v>
      </c>
      <c r="T467" s="64" t="s">
        <v>41</v>
      </c>
    </row>
    <row r="468" spans="1:20" s="33" customFormat="1" x14ac:dyDescent="0.25">
      <c r="A468" s="77">
        <v>462</v>
      </c>
      <c r="B468" s="47" t="s">
        <v>683</v>
      </c>
      <c r="C468" s="47" t="s">
        <v>832</v>
      </c>
      <c r="D468" s="47" t="s">
        <v>221</v>
      </c>
      <c r="E468" s="47" t="s">
        <v>64</v>
      </c>
      <c r="F468" s="48" t="s">
        <v>839</v>
      </c>
      <c r="G468" s="49">
        <v>25000</v>
      </c>
      <c r="H468" s="50">
        <v>0</v>
      </c>
      <c r="I468" s="51">
        <v>25</v>
      </c>
      <c r="J468" s="84">
        <v>717.5</v>
      </c>
      <c r="K468" s="87">
        <f t="shared" si="84"/>
        <v>1774.9999999999998</v>
      </c>
      <c r="L468" s="63">
        <f t="shared" si="88"/>
        <v>275</v>
      </c>
      <c r="M468" s="119">
        <v>760</v>
      </c>
      <c r="N468" s="51">
        <f t="shared" si="85"/>
        <v>1772.5000000000002</v>
      </c>
      <c r="O468" s="51"/>
      <c r="P468" s="51">
        <f t="shared" si="86"/>
        <v>1477.5</v>
      </c>
      <c r="Q468" s="51">
        <f t="shared" si="89"/>
        <v>1502.5</v>
      </c>
      <c r="R468" s="51">
        <f t="shared" si="90"/>
        <v>3822.5</v>
      </c>
      <c r="S468" s="51">
        <f t="shared" si="87"/>
        <v>23497.5</v>
      </c>
      <c r="T468" s="64" t="s">
        <v>41</v>
      </c>
    </row>
    <row r="469" spans="1:20" s="33" customFormat="1" x14ac:dyDescent="0.25">
      <c r="A469" s="77">
        <v>463</v>
      </c>
      <c r="B469" s="47" t="s">
        <v>684</v>
      </c>
      <c r="C469" s="47" t="s">
        <v>832</v>
      </c>
      <c r="D469" s="47" t="s">
        <v>221</v>
      </c>
      <c r="E469" s="47" t="s">
        <v>64</v>
      </c>
      <c r="F469" s="48" t="s">
        <v>839</v>
      </c>
      <c r="G469" s="49">
        <v>25000</v>
      </c>
      <c r="H469" s="50">
        <v>0</v>
      </c>
      <c r="I469" s="51">
        <v>25</v>
      </c>
      <c r="J469" s="84">
        <v>717.5</v>
      </c>
      <c r="K469" s="87">
        <f t="shared" si="84"/>
        <v>1774.9999999999998</v>
      </c>
      <c r="L469" s="63">
        <f t="shared" si="88"/>
        <v>275</v>
      </c>
      <c r="M469" s="119">
        <v>760</v>
      </c>
      <c r="N469" s="51">
        <f t="shared" si="85"/>
        <v>1772.5000000000002</v>
      </c>
      <c r="O469" s="51"/>
      <c r="P469" s="51">
        <f t="shared" si="86"/>
        <v>1477.5</v>
      </c>
      <c r="Q469" s="51">
        <f t="shared" si="89"/>
        <v>1502.5</v>
      </c>
      <c r="R469" s="51">
        <f t="shared" si="90"/>
        <v>3822.5</v>
      </c>
      <c r="S469" s="51">
        <f t="shared" si="87"/>
        <v>23497.5</v>
      </c>
      <c r="T469" s="64" t="s">
        <v>41</v>
      </c>
    </row>
    <row r="470" spans="1:20" s="33" customFormat="1" x14ac:dyDescent="0.25">
      <c r="A470" s="77">
        <v>464</v>
      </c>
      <c r="B470" s="47" t="s">
        <v>792</v>
      </c>
      <c r="C470" s="47" t="s">
        <v>832</v>
      </c>
      <c r="D470" s="47" t="s">
        <v>221</v>
      </c>
      <c r="E470" s="47" t="s">
        <v>64</v>
      </c>
      <c r="F470" s="48" t="s">
        <v>839</v>
      </c>
      <c r="G470" s="49">
        <v>25000</v>
      </c>
      <c r="H470" s="50">
        <v>0</v>
      </c>
      <c r="I470" s="51">
        <v>25</v>
      </c>
      <c r="J470" s="84">
        <v>717.5</v>
      </c>
      <c r="K470" s="87">
        <f t="shared" si="84"/>
        <v>1774.9999999999998</v>
      </c>
      <c r="L470" s="63">
        <f t="shared" si="88"/>
        <v>275</v>
      </c>
      <c r="M470" s="119">
        <v>760</v>
      </c>
      <c r="N470" s="51">
        <f t="shared" si="85"/>
        <v>1772.5000000000002</v>
      </c>
      <c r="O470" s="51"/>
      <c r="P470" s="51">
        <f t="shared" si="86"/>
        <v>1477.5</v>
      </c>
      <c r="Q470" s="51">
        <f t="shared" si="89"/>
        <v>1502.5</v>
      </c>
      <c r="R470" s="51">
        <f t="shared" si="90"/>
        <v>3822.5</v>
      </c>
      <c r="S470" s="51">
        <f t="shared" si="87"/>
        <v>23497.5</v>
      </c>
      <c r="T470" s="64" t="s">
        <v>41</v>
      </c>
    </row>
    <row r="471" spans="1:20" s="33" customFormat="1" x14ac:dyDescent="0.25">
      <c r="A471" s="77">
        <v>465</v>
      </c>
      <c r="B471" s="47" t="s">
        <v>673</v>
      </c>
      <c r="C471" s="47" t="s">
        <v>832</v>
      </c>
      <c r="D471" s="47" t="s">
        <v>221</v>
      </c>
      <c r="E471" s="47" t="s">
        <v>59</v>
      </c>
      <c r="F471" s="48" t="s">
        <v>839</v>
      </c>
      <c r="G471" s="49">
        <v>25000</v>
      </c>
      <c r="H471" s="50">
        <v>0</v>
      </c>
      <c r="I471" s="51">
        <v>25</v>
      </c>
      <c r="J471" s="84">
        <v>717.5</v>
      </c>
      <c r="K471" s="87">
        <f t="shared" si="84"/>
        <v>1774.9999999999998</v>
      </c>
      <c r="L471" s="63">
        <f t="shared" si="88"/>
        <v>275</v>
      </c>
      <c r="M471" s="119">
        <v>760</v>
      </c>
      <c r="N471" s="51">
        <f t="shared" si="85"/>
        <v>1772.5000000000002</v>
      </c>
      <c r="O471" s="51"/>
      <c r="P471" s="51">
        <f t="shared" si="86"/>
        <v>1477.5</v>
      </c>
      <c r="Q471" s="51">
        <f t="shared" si="89"/>
        <v>1502.5</v>
      </c>
      <c r="R471" s="51">
        <f t="shared" si="90"/>
        <v>3822.5</v>
      </c>
      <c r="S471" s="51">
        <f t="shared" si="87"/>
        <v>23497.5</v>
      </c>
      <c r="T471" s="64" t="s">
        <v>41</v>
      </c>
    </row>
    <row r="472" spans="1:20" s="33" customFormat="1" x14ac:dyDescent="0.25">
      <c r="A472" s="77">
        <v>466</v>
      </c>
      <c r="B472" s="47" t="s">
        <v>682</v>
      </c>
      <c r="C472" s="47" t="s">
        <v>833</v>
      </c>
      <c r="D472" s="47" t="s">
        <v>221</v>
      </c>
      <c r="E472" s="47" t="s">
        <v>39</v>
      </c>
      <c r="F472" s="48" t="s">
        <v>840</v>
      </c>
      <c r="G472" s="49">
        <v>24000</v>
      </c>
      <c r="H472" s="50">
        <v>0</v>
      </c>
      <c r="I472" s="51">
        <v>25</v>
      </c>
      <c r="J472" s="84">
        <v>688.8</v>
      </c>
      <c r="K472" s="87">
        <f t="shared" si="84"/>
        <v>1703.9999999999998</v>
      </c>
      <c r="L472" s="63">
        <f t="shared" si="88"/>
        <v>264</v>
      </c>
      <c r="M472" s="119">
        <v>729.6</v>
      </c>
      <c r="N472" s="51">
        <f t="shared" si="85"/>
        <v>1701.6000000000001</v>
      </c>
      <c r="O472" s="51"/>
      <c r="P472" s="51">
        <f t="shared" si="86"/>
        <v>1418.4</v>
      </c>
      <c r="Q472" s="51">
        <f t="shared" si="89"/>
        <v>1443.4</v>
      </c>
      <c r="R472" s="51">
        <f t="shared" si="90"/>
        <v>3669.6</v>
      </c>
      <c r="S472" s="51">
        <f t="shared" si="87"/>
        <v>22556.6</v>
      </c>
      <c r="T472" s="64" t="s">
        <v>41</v>
      </c>
    </row>
    <row r="473" spans="1:20" s="33" customFormat="1" x14ac:dyDescent="0.25">
      <c r="A473" s="77">
        <v>467</v>
      </c>
      <c r="B473" s="47" t="s">
        <v>795</v>
      </c>
      <c r="C473" s="47" t="s">
        <v>832</v>
      </c>
      <c r="D473" s="47" t="s">
        <v>221</v>
      </c>
      <c r="E473" s="47" t="s">
        <v>65</v>
      </c>
      <c r="F473" s="48" t="s">
        <v>836</v>
      </c>
      <c r="G473" s="49">
        <v>18000</v>
      </c>
      <c r="H473" s="50">
        <v>0</v>
      </c>
      <c r="I473" s="51">
        <v>25</v>
      </c>
      <c r="J473" s="84">
        <v>516.6</v>
      </c>
      <c r="K473" s="87">
        <f t="shared" si="84"/>
        <v>1277.9999999999998</v>
      </c>
      <c r="L473" s="63">
        <f t="shared" si="88"/>
        <v>198.00000000000003</v>
      </c>
      <c r="M473" s="119">
        <v>547.20000000000005</v>
      </c>
      <c r="N473" s="51">
        <f t="shared" si="85"/>
        <v>1276.2</v>
      </c>
      <c r="O473" s="51"/>
      <c r="P473" s="51">
        <f t="shared" si="86"/>
        <v>1063.8000000000002</v>
      </c>
      <c r="Q473" s="51">
        <f t="shared" si="89"/>
        <v>1088.8000000000002</v>
      </c>
      <c r="R473" s="51">
        <f t="shared" si="90"/>
        <v>2752.2</v>
      </c>
      <c r="S473" s="51">
        <f t="shared" si="87"/>
        <v>16911.2</v>
      </c>
      <c r="T473" s="64" t="s">
        <v>41</v>
      </c>
    </row>
    <row r="474" spans="1:20" s="33" customFormat="1" x14ac:dyDescent="0.25">
      <c r="A474" s="77">
        <v>468</v>
      </c>
      <c r="B474" s="47" t="s">
        <v>797</v>
      </c>
      <c r="C474" s="47" t="s">
        <v>832</v>
      </c>
      <c r="D474" s="47" t="s">
        <v>221</v>
      </c>
      <c r="E474" s="47" t="s">
        <v>162</v>
      </c>
      <c r="F474" s="48" t="s">
        <v>836</v>
      </c>
      <c r="G474" s="49">
        <v>16000</v>
      </c>
      <c r="H474" s="50">
        <v>0</v>
      </c>
      <c r="I474" s="51">
        <v>25</v>
      </c>
      <c r="J474" s="84">
        <v>459.2</v>
      </c>
      <c r="K474" s="87">
        <f t="shared" si="84"/>
        <v>1136</v>
      </c>
      <c r="L474" s="63">
        <f t="shared" si="88"/>
        <v>176.00000000000003</v>
      </c>
      <c r="M474" s="119">
        <v>486.4</v>
      </c>
      <c r="N474" s="51">
        <f t="shared" si="85"/>
        <v>1134.4000000000001</v>
      </c>
      <c r="O474" s="51"/>
      <c r="P474" s="51">
        <f t="shared" si="86"/>
        <v>945.59999999999991</v>
      </c>
      <c r="Q474" s="51">
        <f t="shared" si="89"/>
        <v>970.59999999999991</v>
      </c>
      <c r="R474" s="51">
        <f t="shared" si="90"/>
        <v>2446.4</v>
      </c>
      <c r="S474" s="51">
        <f t="shared" si="87"/>
        <v>15029.4</v>
      </c>
      <c r="T474" s="64" t="s">
        <v>41</v>
      </c>
    </row>
    <row r="475" spans="1:20" s="33" customFormat="1" x14ac:dyDescent="0.25">
      <c r="A475" s="77">
        <v>469</v>
      </c>
      <c r="B475" s="47" t="s">
        <v>874</v>
      </c>
      <c r="C475" s="47" t="s">
        <v>833</v>
      </c>
      <c r="D475" s="47" t="s">
        <v>221</v>
      </c>
      <c r="E475" s="47" t="s">
        <v>64</v>
      </c>
      <c r="F475" s="48" t="s">
        <v>836</v>
      </c>
      <c r="G475" s="49">
        <v>25000</v>
      </c>
      <c r="H475" s="50">
        <v>0</v>
      </c>
      <c r="I475" s="51">
        <v>25</v>
      </c>
      <c r="J475" s="84">
        <v>717.5</v>
      </c>
      <c r="K475" s="87">
        <f t="shared" si="84"/>
        <v>1774.9999999999998</v>
      </c>
      <c r="L475" s="63">
        <f t="shared" si="88"/>
        <v>275</v>
      </c>
      <c r="M475" s="119">
        <v>760</v>
      </c>
      <c r="N475" s="51">
        <f t="shared" si="85"/>
        <v>1772.5000000000002</v>
      </c>
      <c r="O475" s="51"/>
      <c r="P475" s="51">
        <f t="shared" si="86"/>
        <v>1477.5</v>
      </c>
      <c r="Q475" s="51">
        <f t="shared" si="89"/>
        <v>1502.5</v>
      </c>
      <c r="R475" s="51">
        <f t="shared" si="90"/>
        <v>3822.5</v>
      </c>
      <c r="S475" s="51">
        <f t="shared" si="87"/>
        <v>23497.5</v>
      </c>
      <c r="T475" s="64" t="s">
        <v>41</v>
      </c>
    </row>
    <row r="476" spans="1:20" s="33" customFormat="1" x14ac:dyDescent="0.25">
      <c r="A476" s="77">
        <v>470</v>
      </c>
      <c r="B476" s="47" t="s">
        <v>875</v>
      </c>
      <c r="C476" s="47" t="s">
        <v>832</v>
      </c>
      <c r="D476" s="47" t="s">
        <v>221</v>
      </c>
      <c r="E476" s="47" t="s">
        <v>64</v>
      </c>
      <c r="F476" s="48" t="s">
        <v>836</v>
      </c>
      <c r="G476" s="49">
        <v>25000</v>
      </c>
      <c r="H476" s="50">
        <v>0</v>
      </c>
      <c r="I476" s="51">
        <v>25</v>
      </c>
      <c r="J476" s="84">
        <v>717.5</v>
      </c>
      <c r="K476" s="87">
        <f t="shared" si="84"/>
        <v>1774.9999999999998</v>
      </c>
      <c r="L476" s="63">
        <f t="shared" si="88"/>
        <v>275</v>
      </c>
      <c r="M476" s="119">
        <v>760</v>
      </c>
      <c r="N476" s="51">
        <f t="shared" si="85"/>
        <v>1772.5000000000002</v>
      </c>
      <c r="O476" s="51"/>
      <c r="P476" s="51">
        <f t="shared" si="86"/>
        <v>1477.5</v>
      </c>
      <c r="Q476" s="51">
        <f t="shared" si="89"/>
        <v>1502.5</v>
      </c>
      <c r="R476" s="51">
        <f t="shared" si="90"/>
        <v>3822.5</v>
      </c>
      <c r="S476" s="51">
        <f t="shared" si="87"/>
        <v>23497.5</v>
      </c>
      <c r="T476" s="64" t="s">
        <v>41</v>
      </c>
    </row>
    <row r="477" spans="1:20" s="33" customFormat="1" x14ac:dyDescent="0.25">
      <c r="A477" s="77">
        <v>471</v>
      </c>
      <c r="B477" s="47" t="s">
        <v>876</v>
      </c>
      <c r="C477" s="47" t="s">
        <v>832</v>
      </c>
      <c r="D477" s="47" t="s">
        <v>221</v>
      </c>
      <c r="E477" s="47" t="s">
        <v>162</v>
      </c>
      <c r="F477" s="48" t="s">
        <v>836</v>
      </c>
      <c r="G477" s="49">
        <v>16000</v>
      </c>
      <c r="H477" s="50">
        <v>0</v>
      </c>
      <c r="I477" s="51">
        <v>25</v>
      </c>
      <c r="J477" s="84">
        <v>459.2</v>
      </c>
      <c r="K477" s="87">
        <f t="shared" si="84"/>
        <v>1136</v>
      </c>
      <c r="L477" s="63">
        <f t="shared" si="88"/>
        <v>176.00000000000003</v>
      </c>
      <c r="M477" s="119">
        <v>486.4</v>
      </c>
      <c r="N477" s="51">
        <f t="shared" si="85"/>
        <v>1134.4000000000001</v>
      </c>
      <c r="O477" s="51"/>
      <c r="P477" s="51">
        <f t="shared" si="86"/>
        <v>945.59999999999991</v>
      </c>
      <c r="Q477" s="51">
        <f t="shared" si="89"/>
        <v>970.59999999999991</v>
      </c>
      <c r="R477" s="51">
        <f t="shared" si="90"/>
        <v>2446.4</v>
      </c>
      <c r="S477" s="51">
        <f t="shared" si="87"/>
        <v>15029.4</v>
      </c>
      <c r="T477" s="64" t="s">
        <v>41</v>
      </c>
    </row>
    <row r="478" spans="1:20" s="33" customFormat="1" x14ac:dyDescent="0.25">
      <c r="A478" s="77">
        <v>472</v>
      </c>
      <c r="B478" s="47" t="s">
        <v>902</v>
      </c>
      <c r="C478" s="47" t="s">
        <v>832</v>
      </c>
      <c r="D478" s="47" t="s">
        <v>221</v>
      </c>
      <c r="E478" s="47" t="s">
        <v>64</v>
      </c>
      <c r="F478" s="48" t="s">
        <v>836</v>
      </c>
      <c r="G478" s="49">
        <v>25000</v>
      </c>
      <c r="H478" s="50">
        <v>0</v>
      </c>
      <c r="I478" s="51">
        <v>25</v>
      </c>
      <c r="J478" s="84">
        <v>717.5</v>
      </c>
      <c r="K478" s="87">
        <f t="shared" si="84"/>
        <v>1774.9999999999998</v>
      </c>
      <c r="L478" s="63">
        <f t="shared" si="88"/>
        <v>275</v>
      </c>
      <c r="M478" s="119">
        <v>760</v>
      </c>
      <c r="N478" s="51">
        <f t="shared" si="85"/>
        <v>1772.5000000000002</v>
      </c>
      <c r="O478" s="51"/>
      <c r="P478" s="51">
        <f t="shared" si="86"/>
        <v>1477.5</v>
      </c>
      <c r="Q478" s="51">
        <f t="shared" si="89"/>
        <v>1502.5</v>
      </c>
      <c r="R478" s="51">
        <f t="shared" si="90"/>
        <v>3822.5</v>
      </c>
      <c r="S478" s="51">
        <f t="shared" si="87"/>
        <v>23497.5</v>
      </c>
      <c r="T478" s="64" t="s">
        <v>41</v>
      </c>
    </row>
    <row r="479" spans="1:20" s="33" customFormat="1" x14ac:dyDescent="0.25">
      <c r="A479" s="77">
        <v>473</v>
      </c>
      <c r="B479" s="47" t="s">
        <v>930</v>
      </c>
      <c r="C479" s="47" t="s">
        <v>832</v>
      </c>
      <c r="D479" s="47" t="s">
        <v>221</v>
      </c>
      <c r="E479" s="47" t="s">
        <v>64</v>
      </c>
      <c r="F479" s="48" t="s">
        <v>836</v>
      </c>
      <c r="G479" s="49">
        <v>25000</v>
      </c>
      <c r="H479" s="50">
        <v>0</v>
      </c>
      <c r="I479" s="51">
        <v>25</v>
      </c>
      <c r="J479" s="84">
        <v>717.5</v>
      </c>
      <c r="K479" s="87">
        <f t="shared" si="84"/>
        <v>1774.9999999999998</v>
      </c>
      <c r="L479" s="63">
        <f t="shared" si="88"/>
        <v>275</v>
      </c>
      <c r="M479" s="119">
        <v>760</v>
      </c>
      <c r="N479" s="51">
        <f t="shared" si="85"/>
        <v>1772.5000000000002</v>
      </c>
      <c r="O479" s="51"/>
      <c r="P479" s="51">
        <f t="shared" si="86"/>
        <v>1477.5</v>
      </c>
      <c r="Q479" s="51">
        <f t="shared" si="89"/>
        <v>1502.5</v>
      </c>
      <c r="R479" s="51">
        <f t="shared" si="90"/>
        <v>3822.5</v>
      </c>
      <c r="S479" s="51">
        <f t="shared" si="87"/>
        <v>23497.5</v>
      </c>
      <c r="T479" s="64" t="s">
        <v>41</v>
      </c>
    </row>
    <row r="480" spans="1:20" s="33" customFormat="1" x14ac:dyDescent="0.25">
      <c r="A480" s="77">
        <v>474</v>
      </c>
      <c r="B480" s="47" t="s">
        <v>834</v>
      </c>
      <c r="C480" s="47" t="s">
        <v>832</v>
      </c>
      <c r="D480" s="47" t="s">
        <v>221</v>
      </c>
      <c r="E480" s="47" t="s">
        <v>162</v>
      </c>
      <c r="F480" s="48" t="s">
        <v>836</v>
      </c>
      <c r="G480" s="49">
        <v>16000</v>
      </c>
      <c r="H480" s="50">
        <v>0</v>
      </c>
      <c r="I480" s="51">
        <v>25</v>
      </c>
      <c r="J480" s="84">
        <v>459.2</v>
      </c>
      <c r="K480" s="87">
        <f t="shared" si="84"/>
        <v>1136</v>
      </c>
      <c r="L480" s="63">
        <f t="shared" si="88"/>
        <v>176.00000000000003</v>
      </c>
      <c r="M480" s="119">
        <v>486.4</v>
      </c>
      <c r="N480" s="51">
        <f t="shared" si="85"/>
        <v>1134.4000000000001</v>
      </c>
      <c r="O480" s="51"/>
      <c r="P480" s="51">
        <f t="shared" si="86"/>
        <v>945.59999999999991</v>
      </c>
      <c r="Q480" s="51">
        <f t="shared" si="89"/>
        <v>970.59999999999991</v>
      </c>
      <c r="R480" s="51">
        <f t="shared" si="90"/>
        <v>2446.4</v>
      </c>
      <c r="S480" s="51">
        <f t="shared" si="87"/>
        <v>15029.4</v>
      </c>
      <c r="T480" s="64" t="s">
        <v>41</v>
      </c>
    </row>
    <row r="481" spans="1:20" s="40" customFormat="1" x14ac:dyDescent="0.25">
      <c r="A481" s="77">
        <v>475</v>
      </c>
      <c r="B481" s="47" t="s">
        <v>699</v>
      </c>
      <c r="C481" s="47" t="s">
        <v>832</v>
      </c>
      <c r="D481" s="47" t="s">
        <v>685</v>
      </c>
      <c r="E481" s="47" t="s">
        <v>861</v>
      </c>
      <c r="F481" s="48" t="s">
        <v>840</v>
      </c>
      <c r="G481" s="59">
        <v>85000</v>
      </c>
      <c r="H481" s="59">
        <v>8148.13</v>
      </c>
      <c r="I481" s="51">
        <v>25</v>
      </c>
      <c r="J481" s="107">
        <v>2439.5</v>
      </c>
      <c r="K481" s="90">
        <f t="shared" si="84"/>
        <v>6034.9999999999991</v>
      </c>
      <c r="L481" s="63">
        <v>953.69</v>
      </c>
      <c r="M481" s="122">
        <v>2584</v>
      </c>
      <c r="N481" s="57">
        <f t="shared" si="85"/>
        <v>6026.5</v>
      </c>
      <c r="O481" s="57"/>
      <c r="P481" s="57">
        <f t="shared" si="86"/>
        <v>5023.5</v>
      </c>
      <c r="Q481" s="51">
        <f t="shared" si="89"/>
        <v>13196.630000000001</v>
      </c>
      <c r="R481" s="51">
        <f t="shared" si="90"/>
        <v>13015.189999999999</v>
      </c>
      <c r="S481" s="57">
        <f t="shared" si="87"/>
        <v>71803.37</v>
      </c>
      <c r="T481" s="64" t="s">
        <v>41</v>
      </c>
    </row>
    <row r="482" spans="1:20" s="33" customFormat="1" x14ac:dyDescent="0.25">
      <c r="A482" s="77">
        <v>476</v>
      </c>
      <c r="B482" s="47" t="s">
        <v>615</v>
      </c>
      <c r="C482" s="47" t="s">
        <v>832</v>
      </c>
      <c r="D482" s="47" t="s">
        <v>685</v>
      </c>
      <c r="E482" s="47" t="s">
        <v>766</v>
      </c>
      <c r="F482" s="48" t="s">
        <v>840</v>
      </c>
      <c r="G482" s="59">
        <v>85000</v>
      </c>
      <c r="H482" s="59">
        <v>8576.99</v>
      </c>
      <c r="I482" s="51">
        <v>25</v>
      </c>
      <c r="J482" s="107">
        <v>2439.5</v>
      </c>
      <c r="K482" s="90">
        <f t="shared" si="84"/>
        <v>6034.9999999999991</v>
      </c>
      <c r="L482" s="63">
        <v>953.69</v>
      </c>
      <c r="M482" s="121">
        <v>2584</v>
      </c>
      <c r="N482" s="61">
        <f t="shared" si="85"/>
        <v>6026.5</v>
      </c>
      <c r="O482" s="61"/>
      <c r="P482" s="61">
        <f t="shared" si="86"/>
        <v>5023.5</v>
      </c>
      <c r="Q482" s="51">
        <f t="shared" si="89"/>
        <v>13625.49</v>
      </c>
      <c r="R482" s="51">
        <f t="shared" si="90"/>
        <v>13015.189999999999</v>
      </c>
      <c r="S482" s="61">
        <f t="shared" si="87"/>
        <v>71374.509999999995</v>
      </c>
      <c r="T482" s="64" t="s">
        <v>41</v>
      </c>
    </row>
    <row r="483" spans="1:20" s="33" customFormat="1" x14ac:dyDescent="0.25">
      <c r="A483" s="77">
        <v>477</v>
      </c>
      <c r="B483" s="47" t="s">
        <v>1027</v>
      </c>
      <c r="C483" s="47" t="s">
        <v>833</v>
      </c>
      <c r="D483" s="47" t="s">
        <v>685</v>
      </c>
      <c r="E483" s="47" t="s">
        <v>769</v>
      </c>
      <c r="F483" s="48" t="s">
        <v>840</v>
      </c>
      <c r="G483" s="59">
        <v>75000</v>
      </c>
      <c r="H483" s="59">
        <v>6309.38</v>
      </c>
      <c r="I483" s="51">
        <v>25</v>
      </c>
      <c r="J483" s="107">
        <v>2152.5</v>
      </c>
      <c r="K483" s="90">
        <f t="shared" si="84"/>
        <v>5324.9999999999991</v>
      </c>
      <c r="L483" s="63">
        <f t="shared" si="88"/>
        <v>825.00000000000011</v>
      </c>
      <c r="M483" s="121">
        <v>2280</v>
      </c>
      <c r="N483" s="61">
        <f t="shared" si="85"/>
        <v>5317.5</v>
      </c>
      <c r="O483" s="61"/>
      <c r="P483" s="61">
        <f t="shared" si="86"/>
        <v>4432.5</v>
      </c>
      <c r="Q483" s="51">
        <f t="shared" si="89"/>
        <v>10766.880000000001</v>
      </c>
      <c r="R483" s="51">
        <f t="shared" si="90"/>
        <v>11467.5</v>
      </c>
      <c r="S483" s="61">
        <f t="shared" si="87"/>
        <v>64233.119999999995</v>
      </c>
      <c r="T483" s="64" t="s">
        <v>41</v>
      </c>
    </row>
    <row r="484" spans="1:20" s="33" customFormat="1" x14ac:dyDescent="0.25">
      <c r="A484" s="77">
        <v>478</v>
      </c>
      <c r="B484" s="47" t="s">
        <v>693</v>
      </c>
      <c r="C484" s="47" t="s">
        <v>832</v>
      </c>
      <c r="D484" s="47" t="s">
        <v>685</v>
      </c>
      <c r="E484" s="47" t="s">
        <v>769</v>
      </c>
      <c r="F484" s="48" t="s">
        <v>840</v>
      </c>
      <c r="G484" s="59">
        <v>75000</v>
      </c>
      <c r="H484" s="59">
        <v>6309.38</v>
      </c>
      <c r="I484" s="51">
        <v>25</v>
      </c>
      <c r="J484" s="107">
        <v>2152.5</v>
      </c>
      <c r="K484" s="90">
        <f t="shared" si="84"/>
        <v>5324.9999999999991</v>
      </c>
      <c r="L484" s="63">
        <f t="shared" si="88"/>
        <v>825.00000000000011</v>
      </c>
      <c r="M484" s="121">
        <v>2280</v>
      </c>
      <c r="N484" s="61">
        <f t="shared" si="85"/>
        <v>5317.5</v>
      </c>
      <c r="O484" s="61"/>
      <c r="P484" s="61">
        <f t="shared" si="86"/>
        <v>4432.5</v>
      </c>
      <c r="Q484" s="51">
        <f t="shared" si="89"/>
        <v>10766.880000000001</v>
      </c>
      <c r="R484" s="51">
        <f t="shared" si="90"/>
        <v>11467.5</v>
      </c>
      <c r="S484" s="61">
        <f t="shared" si="87"/>
        <v>64233.119999999995</v>
      </c>
      <c r="T484" s="64" t="s">
        <v>41</v>
      </c>
    </row>
    <row r="485" spans="1:20" s="33" customFormat="1" x14ac:dyDescent="0.25">
      <c r="A485" s="77">
        <v>479</v>
      </c>
      <c r="B485" s="47" t="s">
        <v>712</v>
      </c>
      <c r="C485" s="47" t="s">
        <v>832</v>
      </c>
      <c r="D485" s="47" t="s">
        <v>685</v>
      </c>
      <c r="E485" s="47" t="s">
        <v>769</v>
      </c>
      <c r="F485" s="48" t="s">
        <v>840</v>
      </c>
      <c r="G485" s="59">
        <v>75000</v>
      </c>
      <c r="H485" s="59">
        <v>5966.28</v>
      </c>
      <c r="I485" s="51">
        <v>25</v>
      </c>
      <c r="J485" s="107">
        <v>2152.5</v>
      </c>
      <c r="K485" s="90">
        <f t="shared" si="84"/>
        <v>5324.9999999999991</v>
      </c>
      <c r="L485" s="63">
        <f t="shared" si="88"/>
        <v>825.00000000000011</v>
      </c>
      <c r="M485" s="121">
        <v>2280</v>
      </c>
      <c r="N485" s="61">
        <f t="shared" si="85"/>
        <v>5317.5</v>
      </c>
      <c r="O485" s="61"/>
      <c r="P485" s="61">
        <f t="shared" si="86"/>
        <v>4432.5</v>
      </c>
      <c r="Q485" s="51">
        <f t="shared" si="89"/>
        <v>10423.779999999999</v>
      </c>
      <c r="R485" s="51">
        <f t="shared" si="90"/>
        <v>11467.5</v>
      </c>
      <c r="S485" s="61">
        <f t="shared" si="87"/>
        <v>64576.22</v>
      </c>
      <c r="T485" s="64" t="s">
        <v>41</v>
      </c>
    </row>
    <row r="486" spans="1:20" s="33" customFormat="1" x14ac:dyDescent="0.25">
      <c r="A486" s="77">
        <v>480</v>
      </c>
      <c r="B486" s="47" t="s">
        <v>656</v>
      </c>
      <c r="C486" s="47" t="s">
        <v>832</v>
      </c>
      <c r="D486" s="47" t="s">
        <v>685</v>
      </c>
      <c r="E486" s="47" t="s">
        <v>128</v>
      </c>
      <c r="F486" s="48" t="s">
        <v>840</v>
      </c>
      <c r="G486" s="49">
        <v>70000</v>
      </c>
      <c r="H486" s="49">
        <v>5368.48</v>
      </c>
      <c r="I486" s="51">
        <v>25</v>
      </c>
      <c r="J486" s="84">
        <v>2009</v>
      </c>
      <c r="K486" s="87">
        <f>+G486*7.1%</f>
        <v>4970</v>
      </c>
      <c r="L486" s="63">
        <f>+G486*1.1%</f>
        <v>770.00000000000011</v>
      </c>
      <c r="M486" s="119">
        <v>2128</v>
      </c>
      <c r="N486" s="51">
        <f>+G486*7.09%</f>
        <v>4963</v>
      </c>
      <c r="O486" s="51"/>
      <c r="P486" s="51">
        <f>+J486+M486</f>
        <v>4137</v>
      </c>
      <c r="Q486" s="51">
        <f t="shared" si="89"/>
        <v>9530.48</v>
      </c>
      <c r="R486" s="51">
        <f t="shared" si="90"/>
        <v>10703</v>
      </c>
      <c r="S486" s="51">
        <f>+G486-Q486</f>
        <v>60469.520000000004</v>
      </c>
      <c r="T486" s="64" t="s">
        <v>41</v>
      </c>
    </row>
    <row r="487" spans="1:20" s="33" customFormat="1" x14ac:dyDescent="0.25">
      <c r="A487" s="77">
        <v>481</v>
      </c>
      <c r="B487" s="47" t="s">
        <v>692</v>
      </c>
      <c r="C487" s="47" t="s">
        <v>832</v>
      </c>
      <c r="D487" s="47" t="s">
        <v>685</v>
      </c>
      <c r="E487" s="47" t="s">
        <v>128</v>
      </c>
      <c r="F487" s="48" t="s">
        <v>840</v>
      </c>
      <c r="G487" s="59">
        <v>70000</v>
      </c>
      <c r="H487" s="59">
        <v>5368.48</v>
      </c>
      <c r="I487" s="51">
        <v>25</v>
      </c>
      <c r="J487" s="107">
        <v>2009</v>
      </c>
      <c r="K487" s="90">
        <f t="shared" si="84"/>
        <v>4970</v>
      </c>
      <c r="L487" s="63">
        <f t="shared" si="88"/>
        <v>770.00000000000011</v>
      </c>
      <c r="M487" s="121">
        <v>2128</v>
      </c>
      <c r="N487" s="61">
        <f t="shared" si="85"/>
        <v>4963</v>
      </c>
      <c r="O487" s="61"/>
      <c r="P487" s="61">
        <f t="shared" si="86"/>
        <v>4137</v>
      </c>
      <c r="Q487" s="51">
        <f t="shared" si="89"/>
        <v>9530.48</v>
      </c>
      <c r="R487" s="51">
        <f t="shared" si="90"/>
        <v>10703</v>
      </c>
      <c r="S487" s="61">
        <f t="shared" si="87"/>
        <v>60469.520000000004</v>
      </c>
      <c r="T487" s="64" t="s">
        <v>41</v>
      </c>
    </row>
    <row r="488" spans="1:20" s="33" customFormat="1" x14ac:dyDescent="0.25">
      <c r="A488" s="77">
        <v>482</v>
      </c>
      <c r="B488" s="47" t="s">
        <v>711</v>
      </c>
      <c r="C488" s="47" t="s">
        <v>833</v>
      </c>
      <c r="D488" s="47" t="s">
        <v>685</v>
      </c>
      <c r="E488" s="47" t="s">
        <v>128</v>
      </c>
      <c r="F488" s="48" t="s">
        <v>840</v>
      </c>
      <c r="G488" s="59">
        <v>70000</v>
      </c>
      <c r="H488" s="59">
        <v>5025.38</v>
      </c>
      <c r="I488" s="51">
        <v>25</v>
      </c>
      <c r="J488" s="107">
        <v>2009</v>
      </c>
      <c r="K488" s="90">
        <f t="shared" si="84"/>
        <v>4970</v>
      </c>
      <c r="L488" s="63">
        <f t="shared" si="88"/>
        <v>770.00000000000011</v>
      </c>
      <c r="M488" s="121">
        <v>2128</v>
      </c>
      <c r="N488" s="61">
        <f t="shared" si="85"/>
        <v>4963</v>
      </c>
      <c r="O488" s="61"/>
      <c r="P488" s="61">
        <f t="shared" si="86"/>
        <v>4137</v>
      </c>
      <c r="Q488" s="51">
        <f t="shared" si="89"/>
        <v>9187.380000000001</v>
      </c>
      <c r="R488" s="51">
        <f t="shared" si="90"/>
        <v>10703</v>
      </c>
      <c r="S488" s="61">
        <f t="shared" ref="S488:S546" si="91">+G488-Q488</f>
        <v>60812.619999999995</v>
      </c>
      <c r="T488" s="64" t="s">
        <v>41</v>
      </c>
    </row>
    <row r="489" spans="1:20" s="33" customFormat="1" x14ac:dyDescent="0.25">
      <c r="A489" s="77">
        <v>483</v>
      </c>
      <c r="B489" s="47" t="s">
        <v>713</v>
      </c>
      <c r="C489" s="47" t="s">
        <v>832</v>
      </c>
      <c r="D489" s="47" t="s">
        <v>685</v>
      </c>
      <c r="E489" s="47" t="s">
        <v>128</v>
      </c>
      <c r="F489" s="48" t="s">
        <v>840</v>
      </c>
      <c r="G489" s="59">
        <v>70000</v>
      </c>
      <c r="H489" s="59">
        <v>5025.38</v>
      </c>
      <c r="I489" s="51">
        <v>25</v>
      </c>
      <c r="J489" s="107">
        <v>2009</v>
      </c>
      <c r="K489" s="90">
        <f t="shared" si="84"/>
        <v>4970</v>
      </c>
      <c r="L489" s="63">
        <f t="shared" si="88"/>
        <v>770.00000000000011</v>
      </c>
      <c r="M489" s="121">
        <v>2128</v>
      </c>
      <c r="N489" s="61">
        <f t="shared" si="85"/>
        <v>4963</v>
      </c>
      <c r="O489" s="61"/>
      <c r="P489" s="61">
        <f t="shared" si="86"/>
        <v>4137</v>
      </c>
      <c r="Q489" s="51">
        <f t="shared" si="89"/>
        <v>9187.380000000001</v>
      </c>
      <c r="R489" s="51">
        <f t="shared" si="90"/>
        <v>10703</v>
      </c>
      <c r="S489" s="61">
        <f t="shared" si="91"/>
        <v>60812.619999999995</v>
      </c>
      <c r="T489" s="64" t="s">
        <v>41</v>
      </c>
    </row>
    <row r="490" spans="1:20" s="33" customFormat="1" x14ac:dyDescent="0.25">
      <c r="A490" s="77">
        <v>484</v>
      </c>
      <c r="B490" s="47" t="s">
        <v>700</v>
      </c>
      <c r="C490" s="47" t="s">
        <v>832</v>
      </c>
      <c r="D490" s="47" t="s">
        <v>685</v>
      </c>
      <c r="E490" s="47" t="s">
        <v>128</v>
      </c>
      <c r="F490" s="48" t="s">
        <v>840</v>
      </c>
      <c r="G490" s="59">
        <v>70000</v>
      </c>
      <c r="H490" s="59">
        <v>5368.48</v>
      </c>
      <c r="I490" s="51">
        <v>25</v>
      </c>
      <c r="J490" s="107">
        <v>2009</v>
      </c>
      <c r="K490" s="90">
        <f t="shared" ref="K490:K549" si="92">+G490*7.1%</f>
        <v>4970</v>
      </c>
      <c r="L490" s="63">
        <f t="shared" ref="L490:L549" si="93">+G490*1.1%</f>
        <v>770.00000000000011</v>
      </c>
      <c r="M490" s="121">
        <v>2128</v>
      </c>
      <c r="N490" s="61">
        <f t="shared" ref="N490:N549" si="94">+G490*7.09%</f>
        <v>4963</v>
      </c>
      <c r="O490" s="61"/>
      <c r="P490" s="61">
        <f t="shared" si="86"/>
        <v>4137</v>
      </c>
      <c r="Q490" s="51">
        <f t="shared" si="89"/>
        <v>9530.48</v>
      </c>
      <c r="R490" s="51">
        <f t="shared" si="90"/>
        <v>10703</v>
      </c>
      <c r="S490" s="61">
        <f t="shared" si="91"/>
        <v>60469.520000000004</v>
      </c>
      <c r="T490" s="64" t="s">
        <v>41</v>
      </c>
    </row>
    <row r="491" spans="1:20" s="33" customFormat="1" x14ac:dyDescent="0.25">
      <c r="A491" s="77">
        <v>485</v>
      </c>
      <c r="B491" s="47" t="s">
        <v>704</v>
      </c>
      <c r="C491" s="47" t="s">
        <v>833</v>
      </c>
      <c r="D491" s="47" t="s">
        <v>685</v>
      </c>
      <c r="E491" s="47" t="s">
        <v>128</v>
      </c>
      <c r="F491" s="48" t="s">
        <v>840</v>
      </c>
      <c r="G491" s="59">
        <v>70000</v>
      </c>
      <c r="H491" s="59">
        <v>5368.48</v>
      </c>
      <c r="I491" s="51">
        <v>25</v>
      </c>
      <c r="J491" s="107">
        <v>2009</v>
      </c>
      <c r="K491" s="90">
        <f t="shared" si="92"/>
        <v>4970</v>
      </c>
      <c r="L491" s="63">
        <f t="shared" si="93"/>
        <v>770.00000000000011</v>
      </c>
      <c r="M491" s="121">
        <v>2128</v>
      </c>
      <c r="N491" s="61">
        <f t="shared" si="94"/>
        <v>4963</v>
      </c>
      <c r="O491" s="61"/>
      <c r="P491" s="61">
        <f t="shared" si="86"/>
        <v>4137</v>
      </c>
      <c r="Q491" s="51">
        <f t="shared" si="89"/>
        <v>9530.48</v>
      </c>
      <c r="R491" s="51">
        <f t="shared" si="90"/>
        <v>10703</v>
      </c>
      <c r="S491" s="61">
        <f t="shared" si="91"/>
        <v>60469.520000000004</v>
      </c>
      <c r="T491" s="64" t="s">
        <v>41</v>
      </c>
    </row>
    <row r="492" spans="1:20" s="33" customFormat="1" x14ac:dyDescent="0.25">
      <c r="A492" s="77">
        <v>486</v>
      </c>
      <c r="B492" s="47" t="s">
        <v>706</v>
      </c>
      <c r="C492" s="47" t="s">
        <v>833</v>
      </c>
      <c r="D492" s="47" t="s">
        <v>685</v>
      </c>
      <c r="E492" s="47" t="s">
        <v>128</v>
      </c>
      <c r="F492" s="48" t="s">
        <v>840</v>
      </c>
      <c r="G492" s="59">
        <v>70000</v>
      </c>
      <c r="H492" s="59">
        <v>5368.48</v>
      </c>
      <c r="I492" s="51">
        <v>25</v>
      </c>
      <c r="J492" s="107">
        <v>2009</v>
      </c>
      <c r="K492" s="90">
        <f t="shared" si="92"/>
        <v>4970</v>
      </c>
      <c r="L492" s="63">
        <f t="shared" si="93"/>
        <v>770.00000000000011</v>
      </c>
      <c r="M492" s="121">
        <v>2128</v>
      </c>
      <c r="N492" s="61">
        <f t="shared" si="94"/>
        <v>4963</v>
      </c>
      <c r="O492" s="61"/>
      <c r="P492" s="61">
        <f t="shared" si="86"/>
        <v>4137</v>
      </c>
      <c r="Q492" s="51">
        <f t="shared" si="89"/>
        <v>9530.48</v>
      </c>
      <c r="R492" s="51">
        <f t="shared" si="90"/>
        <v>10703</v>
      </c>
      <c r="S492" s="61">
        <f t="shared" si="91"/>
        <v>60469.520000000004</v>
      </c>
      <c r="T492" s="64" t="s">
        <v>41</v>
      </c>
    </row>
    <row r="493" spans="1:20" s="33" customFormat="1" x14ac:dyDescent="0.25">
      <c r="A493" s="77">
        <v>487</v>
      </c>
      <c r="B493" s="47" t="s">
        <v>620</v>
      </c>
      <c r="C493" s="47" t="s">
        <v>832</v>
      </c>
      <c r="D493" s="47" t="s">
        <v>685</v>
      </c>
      <c r="E493" s="47" t="s">
        <v>128</v>
      </c>
      <c r="F493" s="48" t="s">
        <v>840</v>
      </c>
      <c r="G493" s="59">
        <v>70000</v>
      </c>
      <c r="H493" s="59">
        <v>5368.48</v>
      </c>
      <c r="I493" s="51">
        <v>25</v>
      </c>
      <c r="J493" s="107">
        <v>2009</v>
      </c>
      <c r="K493" s="90">
        <f t="shared" si="92"/>
        <v>4970</v>
      </c>
      <c r="L493" s="63">
        <f t="shared" si="93"/>
        <v>770.00000000000011</v>
      </c>
      <c r="M493" s="121">
        <v>2128</v>
      </c>
      <c r="N493" s="61">
        <f t="shared" si="94"/>
        <v>4963</v>
      </c>
      <c r="O493" s="61"/>
      <c r="P493" s="61">
        <f t="shared" si="86"/>
        <v>4137</v>
      </c>
      <c r="Q493" s="51">
        <f t="shared" si="89"/>
        <v>9530.48</v>
      </c>
      <c r="R493" s="51">
        <f t="shared" si="90"/>
        <v>10703</v>
      </c>
      <c r="S493" s="61">
        <f t="shared" si="91"/>
        <v>60469.520000000004</v>
      </c>
      <c r="T493" s="64" t="s">
        <v>41</v>
      </c>
    </row>
    <row r="494" spans="1:20" s="33" customFormat="1" x14ac:dyDescent="0.25">
      <c r="A494" s="77">
        <v>488</v>
      </c>
      <c r="B494" s="47" t="s">
        <v>707</v>
      </c>
      <c r="C494" s="47" t="s">
        <v>832</v>
      </c>
      <c r="D494" s="47" t="s">
        <v>685</v>
      </c>
      <c r="E494" s="47" t="s">
        <v>128</v>
      </c>
      <c r="F494" s="48" t="s">
        <v>840</v>
      </c>
      <c r="G494" s="59">
        <v>70000</v>
      </c>
      <c r="H494" s="59">
        <v>5025.38</v>
      </c>
      <c r="I494" s="51">
        <v>25</v>
      </c>
      <c r="J494" s="107">
        <v>2009</v>
      </c>
      <c r="K494" s="90">
        <f t="shared" si="92"/>
        <v>4970</v>
      </c>
      <c r="L494" s="63">
        <f t="shared" si="93"/>
        <v>770.00000000000011</v>
      </c>
      <c r="M494" s="121">
        <v>2128</v>
      </c>
      <c r="N494" s="61">
        <f t="shared" si="94"/>
        <v>4963</v>
      </c>
      <c r="O494" s="61"/>
      <c r="P494" s="61">
        <f t="shared" ref="P494:P552" si="95">+J494+M494</f>
        <v>4137</v>
      </c>
      <c r="Q494" s="51">
        <f t="shared" si="89"/>
        <v>9187.380000000001</v>
      </c>
      <c r="R494" s="51">
        <f t="shared" si="90"/>
        <v>10703</v>
      </c>
      <c r="S494" s="61">
        <f t="shared" si="91"/>
        <v>60812.619999999995</v>
      </c>
      <c r="T494" s="64" t="s">
        <v>41</v>
      </c>
    </row>
    <row r="495" spans="1:20" s="33" customFormat="1" x14ac:dyDescent="0.25">
      <c r="A495" s="77">
        <v>489</v>
      </c>
      <c r="B495" s="47" t="s">
        <v>709</v>
      </c>
      <c r="C495" s="47" t="s">
        <v>832</v>
      </c>
      <c r="D495" s="47" t="s">
        <v>685</v>
      </c>
      <c r="E495" s="47" t="s">
        <v>128</v>
      </c>
      <c r="F495" s="48" t="s">
        <v>840</v>
      </c>
      <c r="G495" s="59">
        <v>70000</v>
      </c>
      <c r="H495" s="59">
        <v>5025.38</v>
      </c>
      <c r="I495" s="51">
        <v>25</v>
      </c>
      <c r="J495" s="107">
        <v>2009</v>
      </c>
      <c r="K495" s="90">
        <f t="shared" si="92"/>
        <v>4970</v>
      </c>
      <c r="L495" s="63">
        <f t="shared" si="93"/>
        <v>770.00000000000011</v>
      </c>
      <c r="M495" s="121">
        <v>2128</v>
      </c>
      <c r="N495" s="61">
        <f t="shared" si="94"/>
        <v>4963</v>
      </c>
      <c r="O495" s="61"/>
      <c r="P495" s="61">
        <f t="shared" si="95"/>
        <v>4137</v>
      </c>
      <c r="Q495" s="51">
        <f t="shared" si="89"/>
        <v>9187.380000000001</v>
      </c>
      <c r="R495" s="51">
        <f t="shared" si="90"/>
        <v>10703</v>
      </c>
      <c r="S495" s="61">
        <f t="shared" si="91"/>
        <v>60812.619999999995</v>
      </c>
      <c r="T495" s="64" t="s">
        <v>41</v>
      </c>
    </row>
    <row r="496" spans="1:20" s="33" customFormat="1" x14ac:dyDescent="0.25">
      <c r="A496" s="77">
        <v>490</v>
      </c>
      <c r="B496" s="47" t="s">
        <v>391</v>
      </c>
      <c r="C496" s="47" t="s">
        <v>833</v>
      </c>
      <c r="D496" s="47" t="s">
        <v>685</v>
      </c>
      <c r="E496" s="47" t="s">
        <v>128</v>
      </c>
      <c r="F496" s="48" t="s">
        <v>840</v>
      </c>
      <c r="G496" s="49">
        <v>70000</v>
      </c>
      <c r="H496" s="49">
        <v>5368.48</v>
      </c>
      <c r="I496" s="51">
        <v>25</v>
      </c>
      <c r="J496" s="84">
        <v>2009</v>
      </c>
      <c r="K496" s="87">
        <f t="shared" si="92"/>
        <v>4970</v>
      </c>
      <c r="L496" s="63">
        <f t="shared" si="93"/>
        <v>770.00000000000011</v>
      </c>
      <c r="M496" s="119">
        <v>2128</v>
      </c>
      <c r="N496" s="51">
        <f t="shared" si="94"/>
        <v>4963</v>
      </c>
      <c r="O496" s="51"/>
      <c r="P496" s="51">
        <f t="shared" si="95"/>
        <v>4137</v>
      </c>
      <c r="Q496" s="51">
        <f t="shared" si="89"/>
        <v>9530.48</v>
      </c>
      <c r="R496" s="51">
        <f t="shared" si="90"/>
        <v>10703</v>
      </c>
      <c r="S496" s="51">
        <f t="shared" si="91"/>
        <v>60469.520000000004</v>
      </c>
      <c r="T496" s="64" t="s">
        <v>41</v>
      </c>
    </row>
    <row r="497" spans="1:20" s="33" customFormat="1" x14ac:dyDescent="0.25">
      <c r="A497" s="77">
        <v>491</v>
      </c>
      <c r="B497" s="47" t="s">
        <v>695</v>
      </c>
      <c r="C497" s="47" t="s">
        <v>833</v>
      </c>
      <c r="D497" s="47" t="s">
        <v>685</v>
      </c>
      <c r="E497" s="47" t="s">
        <v>147</v>
      </c>
      <c r="F497" s="48" t="s">
        <v>840</v>
      </c>
      <c r="G497" s="59">
        <v>45000</v>
      </c>
      <c r="H497" s="107">
        <v>1148.33</v>
      </c>
      <c r="I497" s="51">
        <v>25</v>
      </c>
      <c r="J497" s="107">
        <v>1291.5</v>
      </c>
      <c r="K497" s="90">
        <f t="shared" si="92"/>
        <v>3194.9999999999995</v>
      </c>
      <c r="L497" s="63">
        <f t="shared" si="93"/>
        <v>495.00000000000006</v>
      </c>
      <c r="M497" s="121">
        <v>1368</v>
      </c>
      <c r="N497" s="61">
        <f t="shared" si="94"/>
        <v>3190.5</v>
      </c>
      <c r="O497" s="61"/>
      <c r="P497" s="61">
        <f t="shared" si="95"/>
        <v>2659.5</v>
      </c>
      <c r="Q497" s="51">
        <f t="shared" si="89"/>
        <v>3832.83</v>
      </c>
      <c r="R497" s="51">
        <f t="shared" si="90"/>
        <v>6880.5</v>
      </c>
      <c r="S497" s="61">
        <f t="shared" si="91"/>
        <v>41167.17</v>
      </c>
      <c r="T497" s="64" t="s">
        <v>41</v>
      </c>
    </row>
    <row r="498" spans="1:20" s="33" customFormat="1" x14ac:dyDescent="0.25">
      <c r="A498" s="77">
        <v>492</v>
      </c>
      <c r="B498" s="47" t="s">
        <v>710</v>
      </c>
      <c r="C498" s="47" t="s">
        <v>833</v>
      </c>
      <c r="D498" s="47" t="s">
        <v>685</v>
      </c>
      <c r="E498" s="47" t="s">
        <v>147</v>
      </c>
      <c r="F498" s="48" t="s">
        <v>840</v>
      </c>
      <c r="G498" s="59">
        <v>45000</v>
      </c>
      <c r="H498" s="107">
        <v>1148.33</v>
      </c>
      <c r="I498" s="51">
        <v>25</v>
      </c>
      <c r="J498" s="107">
        <v>1291.5</v>
      </c>
      <c r="K498" s="90">
        <f t="shared" si="92"/>
        <v>3194.9999999999995</v>
      </c>
      <c r="L498" s="63">
        <f t="shared" si="93"/>
        <v>495.00000000000006</v>
      </c>
      <c r="M498" s="121">
        <v>1368</v>
      </c>
      <c r="N498" s="61">
        <f t="shared" si="94"/>
        <v>3190.5</v>
      </c>
      <c r="O498" s="61"/>
      <c r="P498" s="61">
        <f t="shared" si="95"/>
        <v>2659.5</v>
      </c>
      <c r="Q498" s="51">
        <f t="shared" si="89"/>
        <v>3832.83</v>
      </c>
      <c r="R498" s="51">
        <f t="shared" si="90"/>
        <v>6880.5</v>
      </c>
      <c r="S498" s="61">
        <f t="shared" si="91"/>
        <v>41167.17</v>
      </c>
      <c r="T498" s="64" t="s">
        <v>41</v>
      </c>
    </row>
    <row r="499" spans="1:20" s="33" customFormat="1" x14ac:dyDescent="0.25">
      <c r="A499" s="77">
        <v>493</v>
      </c>
      <c r="B499" s="47" t="s">
        <v>687</v>
      </c>
      <c r="C499" s="47" t="s">
        <v>833</v>
      </c>
      <c r="D499" s="47" t="s">
        <v>685</v>
      </c>
      <c r="E499" s="47" t="s">
        <v>803</v>
      </c>
      <c r="F499" s="48" t="s">
        <v>840</v>
      </c>
      <c r="G499" s="59">
        <v>41000</v>
      </c>
      <c r="H499" s="60">
        <v>583.79</v>
      </c>
      <c r="I499" s="51">
        <v>25</v>
      </c>
      <c r="J499" s="107">
        <v>1176.7</v>
      </c>
      <c r="K499" s="90">
        <f t="shared" si="92"/>
        <v>2910.9999999999995</v>
      </c>
      <c r="L499" s="63">
        <f t="shared" si="93"/>
        <v>451.00000000000006</v>
      </c>
      <c r="M499" s="121">
        <v>1246.4000000000001</v>
      </c>
      <c r="N499" s="61">
        <f t="shared" si="94"/>
        <v>2906.9</v>
      </c>
      <c r="O499" s="61"/>
      <c r="P499" s="61">
        <f t="shared" si="95"/>
        <v>2423.1000000000004</v>
      </c>
      <c r="Q499" s="51">
        <f t="shared" si="89"/>
        <v>3031.8900000000003</v>
      </c>
      <c r="R499" s="51">
        <f t="shared" si="90"/>
        <v>6268.9</v>
      </c>
      <c r="S499" s="61">
        <f t="shared" si="91"/>
        <v>37968.11</v>
      </c>
      <c r="T499" s="64" t="s">
        <v>41</v>
      </c>
    </row>
    <row r="500" spans="1:20" s="33" customFormat="1" x14ac:dyDescent="0.25">
      <c r="A500" s="77">
        <v>494</v>
      </c>
      <c r="B500" s="47" t="s">
        <v>697</v>
      </c>
      <c r="C500" s="47" t="s">
        <v>833</v>
      </c>
      <c r="D500" s="47" t="s">
        <v>685</v>
      </c>
      <c r="E500" s="47" t="s">
        <v>105</v>
      </c>
      <c r="F500" s="48" t="s">
        <v>839</v>
      </c>
      <c r="G500" s="59">
        <v>42000</v>
      </c>
      <c r="H500" s="59">
        <v>467.6</v>
      </c>
      <c r="I500" s="51">
        <v>25</v>
      </c>
      <c r="J500" s="107">
        <v>1205.4000000000001</v>
      </c>
      <c r="K500" s="90">
        <f t="shared" si="92"/>
        <v>2981.9999999999995</v>
      </c>
      <c r="L500" s="63">
        <f t="shared" si="93"/>
        <v>462.00000000000006</v>
      </c>
      <c r="M500" s="121">
        <v>1276.8</v>
      </c>
      <c r="N500" s="61">
        <f t="shared" si="94"/>
        <v>2977.8</v>
      </c>
      <c r="O500" s="61"/>
      <c r="P500" s="61">
        <f t="shared" si="95"/>
        <v>2482.1999999999998</v>
      </c>
      <c r="Q500" s="51">
        <f t="shared" si="89"/>
        <v>2974.8</v>
      </c>
      <c r="R500" s="51">
        <f t="shared" si="90"/>
        <v>6421.7999999999993</v>
      </c>
      <c r="S500" s="61">
        <f t="shared" si="91"/>
        <v>39025.199999999997</v>
      </c>
      <c r="T500" s="64" t="s">
        <v>41</v>
      </c>
    </row>
    <row r="501" spans="1:20" s="33" customFormat="1" x14ac:dyDescent="0.25">
      <c r="A501" s="77">
        <v>495</v>
      </c>
      <c r="B501" s="47" t="s">
        <v>686</v>
      </c>
      <c r="C501" s="47" t="s">
        <v>832</v>
      </c>
      <c r="D501" s="47" t="s">
        <v>685</v>
      </c>
      <c r="E501" s="47" t="s">
        <v>94</v>
      </c>
      <c r="F501" s="48" t="s">
        <v>840</v>
      </c>
      <c r="G501" s="59">
        <v>25000</v>
      </c>
      <c r="H501" s="60">
        <v>0</v>
      </c>
      <c r="I501" s="51">
        <v>25</v>
      </c>
      <c r="J501" s="107">
        <v>717.5</v>
      </c>
      <c r="K501" s="90">
        <f t="shared" si="92"/>
        <v>1774.9999999999998</v>
      </c>
      <c r="L501" s="63">
        <f t="shared" si="93"/>
        <v>275</v>
      </c>
      <c r="M501" s="121">
        <v>760</v>
      </c>
      <c r="N501" s="61">
        <f t="shared" si="94"/>
        <v>1772.5000000000002</v>
      </c>
      <c r="O501" s="61"/>
      <c r="P501" s="61">
        <f t="shared" si="95"/>
        <v>1477.5</v>
      </c>
      <c r="Q501" s="51">
        <f t="shared" si="89"/>
        <v>1502.5</v>
      </c>
      <c r="R501" s="51">
        <f t="shared" si="90"/>
        <v>3822.5</v>
      </c>
      <c r="S501" s="61">
        <f t="shared" si="91"/>
        <v>23497.5</v>
      </c>
      <c r="T501" s="64" t="s">
        <v>41</v>
      </c>
    </row>
    <row r="502" spans="1:20" s="33" customFormat="1" x14ac:dyDescent="0.25">
      <c r="A502" s="77">
        <v>496</v>
      </c>
      <c r="B502" s="47" t="s">
        <v>691</v>
      </c>
      <c r="C502" s="47" t="s">
        <v>832</v>
      </c>
      <c r="D502" s="47" t="s">
        <v>685</v>
      </c>
      <c r="E502" s="47" t="s">
        <v>106</v>
      </c>
      <c r="F502" s="48" t="s">
        <v>840</v>
      </c>
      <c r="G502" s="59">
        <v>25000</v>
      </c>
      <c r="H502" s="60">
        <v>0</v>
      </c>
      <c r="I502" s="51">
        <v>25</v>
      </c>
      <c r="J502" s="107">
        <v>717.5</v>
      </c>
      <c r="K502" s="90">
        <f t="shared" si="92"/>
        <v>1774.9999999999998</v>
      </c>
      <c r="L502" s="63">
        <f t="shared" si="93"/>
        <v>275</v>
      </c>
      <c r="M502" s="121">
        <v>760</v>
      </c>
      <c r="N502" s="61">
        <f t="shared" si="94"/>
        <v>1772.5000000000002</v>
      </c>
      <c r="O502" s="61"/>
      <c r="P502" s="61">
        <f t="shared" si="95"/>
        <v>1477.5</v>
      </c>
      <c r="Q502" s="51">
        <f t="shared" si="89"/>
        <v>1502.5</v>
      </c>
      <c r="R502" s="51">
        <f t="shared" si="90"/>
        <v>3822.5</v>
      </c>
      <c r="S502" s="61">
        <f t="shared" si="91"/>
        <v>23497.5</v>
      </c>
      <c r="T502" s="64" t="s">
        <v>41</v>
      </c>
    </row>
    <row r="503" spans="1:20" s="33" customFormat="1" x14ac:dyDescent="0.25">
      <c r="A503" s="77">
        <v>497</v>
      </c>
      <c r="B503" s="47" t="s">
        <v>688</v>
      </c>
      <c r="C503" s="47" t="s">
        <v>832</v>
      </c>
      <c r="D503" s="47" t="s">
        <v>685</v>
      </c>
      <c r="E503" s="47" t="s">
        <v>35</v>
      </c>
      <c r="F503" s="48" t="s">
        <v>840</v>
      </c>
      <c r="G503" s="59">
        <v>25000</v>
      </c>
      <c r="H503" s="60">
        <v>0</v>
      </c>
      <c r="I503" s="51">
        <v>25</v>
      </c>
      <c r="J503" s="107">
        <v>717.5</v>
      </c>
      <c r="K503" s="90">
        <f t="shared" si="92"/>
        <v>1774.9999999999998</v>
      </c>
      <c r="L503" s="63">
        <f t="shared" si="93"/>
        <v>275</v>
      </c>
      <c r="M503" s="121">
        <v>760</v>
      </c>
      <c r="N503" s="61">
        <f t="shared" si="94"/>
        <v>1772.5000000000002</v>
      </c>
      <c r="O503" s="61"/>
      <c r="P503" s="61">
        <f t="shared" si="95"/>
        <v>1477.5</v>
      </c>
      <c r="Q503" s="51">
        <f t="shared" si="89"/>
        <v>1502.5</v>
      </c>
      <c r="R503" s="51">
        <f t="shared" si="90"/>
        <v>3822.5</v>
      </c>
      <c r="S503" s="61">
        <f t="shared" si="91"/>
        <v>23497.5</v>
      </c>
      <c r="T503" s="64" t="s">
        <v>41</v>
      </c>
    </row>
    <row r="504" spans="1:20" s="33" customFormat="1" x14ac:dyDescent="0.25">
      <c r="A504" s="77">
        <v>498</v>
      </c>
      <c r="B504" s="47" t="s">
        <v>690</v>
      </c>
      <c r="C504" s="47" t="s">
        <v>832</v>
      </c>
      <c r="D504" s="47" t="s">
        <v>685</v>
      </c>
      <c r="E504" s="47" t="s">
        <v>35</v>
      </c>
      <c r="F504" s="48" t="s">
        <v>840</v>
      </c>
      <c r="G504" s="59">
        <v>25000</v>
      </c>
      <c r="H504" s="60">
        <v>0</v>
      </c>
      <c r="I504" s="51">
        <v>25</v>
      </c>
      <c r="J504" s="107">
        <v>717.5</v>
      </c>
      <c r="K504" s="90">
        <f t="shared" si="92"/>
        <v>1774.9999999999998</v>
      </c>
      <c r="L504" s="63">
        <f t="shared" si="93"/>
        <v>275</v>
      </c>
      <c r="M504" s="121">
        <v>760</v>
      </c>
      <c r="N504" s="61">
        <f t="shared" si="94"/>
        <v>1772.5000000000002</v>
      </c>
      <c r="O504" s="61"/>
      <c r="P504" s="61">
        <f t="shared" si="95"/>
        <v>1477.5</v>
      </c>
      <c r="Q504" s="51">
        <f t="shared" si="89"/>
        <v>1502.5</v>
      </c>
      <c r="R504" s="51">
        <f t="shared" si="90"/>
        <v>3822.5</v>
      </c>
      <c r="S504" s="61">
        <f t="shared" si="91"/>
        <v>23497.5</v>
      </c>
      <c r="T504" s="64" t="s">
        <v>41</v>
      </c>
    </row>
    <row r="505" spans="1:20" s="33" customFormat="1" x14ac:dyDescent="0.25">
      <c r="A505" s="77">
        <v>499</v>
      </c>
      <c r="B505" s="47" t="s">
        <v>696</v>
      </c>
      <c r="C505" s="47" t="s">
        <v>833</v>
      </c>
      <c r="D505" s="47" t="s">
        <v>685</v>
      </c>
      <c r="E505" s="47" t="s">
        <v>35</v>
      </c>
      <c r="F505" s="48" t="s">
        <v>840</v>
      </c>
      <c r="G505" s="59">
        <v>25000</v>
      </c>
      <c r="H505" s="60">
        <v>0</v>
      </c>
      <c r="I505" s="51">
        <v>25</v>
      </c>
      <c r="J505" s="107">
        <v>717.5</v>
      </c>
      <c r="K505" s="90">
        <f t="shared" si="92"/>
        <v>1774.9999999999998</v>
      </c>
      <c r="L505" s="63">
        <f t="shared" si="93"/>
        <v>275</v>
      </c>
      <c r="M505" s="121">
        <v>760</v>
      </c>
      <c r="N505" s="61">
        <f t="shared" si="94"/>
        <v>1772.5000000000002</v>
      </c>
      <c r="O505" s="61"/>
      <c r="P505" s="61">
        <f t="shared" si="95"/>
        <v>1477.5</v>
      </c>
      <c r="Q505" s="51">
        <f t="shared" si="89"/>
        <v>1502.5</v>
      </c>
      <c r="R505" s="51">
        <f t="shared" si="90"/>
        <v>3822.5</v>
      </c>
      <c r="S505" s="61">
        <f t="shared" si="91"/>
        <v>23497.5</v>
      </c>
      <c r="T505" s="64" t="s">
        <v>41</v>
      </c>
    </row>
    <row r="506" spans="1:20" s="33" customFormat="1" x14ac:dyDescent="0.25">
      <c r="A506" s="77">
        <v>500</v>
      </c>
      <c r="B506" s="47" t="s">
        <v>702</v>
      </c>
      <c r="C506" s="47" t="s">
        <v>832</v>
      </c>
      <c r="D506" s="47" t="s">
        <v>685</v>
      </c>
      <c r="E506" s="47" t="s">
        <v>64</v>
      </c>
      <c r="F506" s="48" t="s">
        <v>839</v>
      </c>
      <c r="G506" s="59">
        <v>25000</v>
      </c>
      <c r="H506" s="60">
        <v>0</v>
      </c>
      <c r="I506" s="51">
        <v>25</v>
      </c>
      <c r="J506" s="107">
        <v>717.5</v>
      </c>
      <c r="K506" s="90">
        <f t="shared" si="92"/>
        <v>1774.9999999999998</v>
      </c>
      <c r="L506" s="63">
        <f t="shared" si="93"/>
        <v>275</v>
      </c>
      <c r="M506" s="121">
        <v>760</v>
      </c>
      <c r="N506" s="61">
        <f t="shared" si="94"/>
        <v>1772.5000000000002</v>
      </c>
      <c r="O506" s="61"/>
      <c r="P506" s="61">
        <f t="shared" si="95"/>
        <v>1477.5</v>
      </c>
      <c r="Q506" s="51">
        <f t="shared" si="89"/>
        <v>1502.5</v>
      </c>
      <c r="R506" s="51">
        <f t="shared" si="90"/>
        <v>3822.5</v>
      </c>
      <c r="S506" s="61">
        <f t="shared" si="91"/>
        <v>23497.5</v>
      </c>
      <c r="T506" s="64" t="s">
        <v>41</v>
      </c>
    </row>
    <row r="507" spans="1:20" s="33" customFormat="1" x14ac:dyDescent="0.25">
      <c r="A507" s="77">
        <v>501</v>
      </c>
      <c r="B507" s="47" t="s">
        <v>958</v>
      </c>
      <c r="C507" s="47" t="s">
        <v>832</v>
      </c>
      <c r="D507" s="47" t="s">
        <v>685</v>
      </c>
      <c r="E507" s="47" t="s">
        <v>35</v>
      </c>
      <c r="F507" s="48" t="s">
        <v>839</v>
      </c>
      <c r="G507" s="59">
        <v>25000</v>
      </c>
      <c r="H507" s="50">
        <v>0</v>
      </c>
      <c r="I507" s="51">
        <v>25</v>
      </c>
      <c r="J507" s="107">
        <v>717.5</v>
      </c>
      <c r="K507" s="90">
        <f t="shared" si="92"/>
        <v>1774.9999999999998</v>
      </c>
      <c r="L507" s="63">
        <f t="shared" si="93"/>
        <v>275</v>
      </c>
      <c r="M507" s="121">
        <v>760</v>
      </c>
      <c r="N507" s="61">
        <f t="shared" si="94"/>
        <v>1772.5000000000002</v>
      </c>
      <c r="O507" s="61"/>
      <c r="P507" s="61">
        <f t="shared" si="95"/>
        <v>1477.5</v>
      </c>
      <c r="Q507" s="51">
        <f t="shared" si="89"/>
        <v>1502.5</v>
      </c>
      <c r="R507" s="51">
        <f t="shared" si="90"/>
        <v>3822.5</v>
      </c>
      <c r="S507" s="61">
        <f t="shared" si="91"/>
        <v>23497.5</v>
      </c>
      <c r="T507" s="64" t="s">
        <v>41</v>
      </c>
    </row>
    <row r="508" spans="1:20" s="33" customFormat="1" x14ac:dyDescent="0.25">
      <c r="A508" s="77">
        <v>502</v>
      </c>
      <c r="B508" s="47" t="s">
        <v>689</v>
      </c>
      <c r="C508" s="47" t="s">
        <v>832</v>
      </c>
      <c r="D508" s="47" t="s">
        <v>685</v>
      </c>
      <c r="E508" s="47" t="s">
        <v>61</v>
      </c>
      <c r="F508" s="48" t="s">
        <v>840</v>
      </c>
      <c r="G508" s="59">
        <v>25000</v>
      </c>
      <c r="H508" s="60">
        <v>0</v>
      </c>
      <c r="I508" s="51">
        <v>25</v>
      </c>
      <c r="J508" s="107">
        <v>717.5</v>
      </c>
      <c r="K508" s="90">
        <f t="shared" si="92"/>
        <v>1774.9999999999998</v>
      </c>
      <c r="L508" s="63">
        <f t="shared" si="93"/>
        <v>275</v>
      </c>
      <c r="M508" s="121">
        <v>760</v>
      </c>
      <c r="N508" s="61">
        <f t="shared" si="94"/>
        <v>1772.5000000000002</v>
      </c>
      <c r="O508" s="61"/>
      <c r="P508" s="61">
        <f t="shared" si="95"/>
        <v>1477.5</v>
      </c>
      <c r="Q508" s="51">
        <f t="shared" ref="Q508:Q568" si="96">+H508+I508+J508+M508+O508</f>
        <v>1502.5</v>
      </c>
      <c r="R508" s="51">
        <f t="shared" ref="R508:R568" si="97">+K508+L508+N508</f>
        <v>3822.5</v>
      </c>
      <c r="S508" s="61">
        <f t="shared" si="91"/>
        <v>23497.5</v>
      </c>
      <c r="T508" s="64" t="s">
        <v>41</v>
      </c>
    </row>
    <row r="509" spans="1:20" s="33" customFormat="1" x14ac:dyDescent="0.25">
      <c r="A509" s="77">
        <v>503</v>
      </c>
      <c r="B509" s="47" t="s">
        <v>698</v>
      </c>
      <c r="C509" s="47" t="s">
        <v>832</v>
      </c>
      <c r="D509" s="47" t="s">
        <v>685</v>
      </c>
      <c r="E509" s="47" t="s">
        <v>58</v>
      </c>
      <c r="F509" s="48" t="s">
        <v>840</v>
      </c>
      <c r="G509" s="59">
        <v>25000</v>
      </c>
      <c r="H509" s="60">
        <v>0</v>
      </c>
      <c r="I509" s="51">
        <v>25</v>
      </c>
      <c r="J509" s="107">
        <v>717.5</v>
      </c>
      <c r="K509" s="90">
        <f t="shared" si="92"/>
        <v>1774.9999999999998</v>
      </c>
      <c r="L509" s="63">
        <f t="shared" si="93"/>
        <v>275</v>
      </c>
      <c r="M509" s="121">
        <v>760</v>
      </c>
      <c r="N509" s="61">
        <f t="shared" si="94"/>
        <v>1772.5000000000002</v>
      </c>
      <c r="O509" s="61"/>
      <c r="P509" s="61">
        <f t="shared" si="95"/>
        <v>1477.5</v>
      </c>
      <c r="Q509" s="51">
        <f t="shared" si="96"/>
        <v>1502.5</v>
      </c>
      <c r="R509" s="51">
        <f t="shared" si="97"/>
        <v>3822.5</v>
      </c>
      <c r="S509" s="61">
        <f t="shared" si="91"/>
        <v>23497.5</v>
      </c>
      <c r="T509" s="64" t="s">
        <v>41</v>
      </c>
    </row>
    <row r="510" spans="1:20" s="33" customFormat="1" x14ac:dyDescent="0.25">
      <c r="A510" s="77">
        <v>504</v>
      </c>
      <c r="B510" s="47" t="s">
        <v>694</v>
      </c>
      <c r="C510" s="47" t="s">
        <v>832</v>
      </c>
      <c r="D510" s="47" t="s">
        <v>685</v>
      </c>
      <c r="E510" s="47" t="s">
        <v>121</v>
      </c>
      <c r="F510" s="48" t="s">
        <v>840</v>
      </c>
      <c r="G510" s="59">
        <v>25000</v>
      </c>
      <c r="H510" s="60">
        <v>0</v>
      </c>
      <c r="I510" s="51">
        <v>25</v>
      </c>
      <c r="J510" s="107">
        <v>717.5</v>
      </c>
      <c r="K510" s="90">
        <f t="shared" si="92"/>
        <v>1774.9999999999998</v>
      </c>
      <c r="L510" s="63">
        <f t="shared" si="93"/>
        <v>275</v>
      </c>
      <c r="M510" s="121">
        <v>760</v>
      </c>
      <c r="N510" s="61">
        <f t="shared" si="94"/>
        <v>1772.5000000000002</v>
      </c>
      <c r="O510" s="61"/>
      <c r="P510" s="61">
        <f t="shared" si="95"/>
        <v>1477.5</v>
      </c>
      <c r="Q510" s="51">
        <f t="shared" si="96"/>
        <v>1502.5</v>
      </c>
      <c r="R510" s="51">
        <f t="shared" si="97"/>
        <v>3822.5</v>
      </c>
      <c r="S510" s="61">
        <f t="shared" si="91"/>
        <v>23497.5</v>
      </c>
      <c r="T510" s="64" t="s">
        <v>41</v>
      </c>
    </row>
    <row r="511" spans="1:20" s="33" customFormat="1" x14ac:dyDescent="0.25">
      <c r="A511" s="77">
        <v>505</v>
      </c>
      <c r="B511" s="47" t="s">
        <v>921</v>
      </c>
      <c r="C511" s="47" t="s">
        <v>833</v>
      </c>
      <c r="D511" s="47" t="s">
        <v>685</v>
      </c>
      <c r="E511" s="47" t="s">
        <v>128</v>
      </c>
      <c r="F511" s="48" t="s">
        <v>840</v>
      </c>
      <c r="G511" s="59">
        <v>50500</v>
      </c>
      <c r="H511" s="107">
        <v>1924.57</v>
      </c>
      <c r="I511" s="51">
        <v>25</v>
      </c>
      <c r="J511" s="107">
        <v>1449.35</v>
      </c>
      <c r="K511" s="90">
        <f t="shared" si="92"/>
        <v>3585.4999999999995</v>
      </c>
      <c r="L511" s="63">
        <f t="shared" si="93"/>
        <v>555.5</v>
      </c>
      <c r="M511" s="121">
        <v>1535.2</v>
      </c>
      <c r="N511" s="61">
        <f t="shared" si="94"/>
        <v>3580.4500000000003</v>
      </c>
      <c r="O511" s="61"/>
      <c r="P511" s="61">
        <f t="shared" si="95"/>
        <v>2984.55</v>
      </c>
      <c r="Q511" s="51">
        <f t="shared" si="96"/>
        <v>4934.12</v>
      </c>
      <c r="R511" s="51">
        <f t="shared" si="97"/>
        <v>7721.4500000000007</v>
      </c>
      <c r="S511" s="61">
        <f t="shared" si="91"/>
        <v>45565.88</v>
      </c>
      <c r="T511" s="64" t="s">
        <v>41</v>
      </c>
    </row>
    <row r="512" spans="1:20" s="33" customFormat="1" x14ac:dyDescent="0.25">
      <c r="A512" s="77">
        <v>506</v>
      </c>
      <c r="B512" s="47" t="s">
        <v>701</v>
      </c>
      <c r="C512" s="47" t="s">
        <v>832</v>
      </c>
      <c r="D512" s="47" t="s">
        <v>685</v>
      </c>
      <c r="E512" s="47" t="s">
        <v>162</v>
      </c>
      <c r="F512" s="48" t="s">
        <v>836</v>
      </c>
      <c r="G512" s="59">
        <v>16000</v>
      </c>
      <c r="H512" s="60">
        <v>0</v>
      </c>
      <c r="I512" s="51">
        <v>25</v>
      </c>
      <c r="J512" s="107">
        <v>459.2</v>
      </c>
      <c r="K512" s="90">
        <f t="shared" si="92"/>
        <v>1136</v>
      </c>
      <c r="L512" s="63">
        <f t="shared" si="93"/>
        <v>176.00000000000003</v>
      </c>
      <c r="M512" s="121">
        <v>486.4</v>
      </c>
      <c r="N512" s="61">
        <f t="shared" si="94"/>
        <v>1134.4000000000001</v>
      </c>
      <c r="O512" s="61"/>
      <c r="P512" s="61">
        <f t="shared" si="95"/>
        <v>945.59999999999991</v>
      </c>
      <c r="Q512" s="51">
        <f t="shared" si="96"/>
        <v>970.59999999999991</v>
      </c>
      <c r="R512" s="51">
        <f t="shared" si="97"/>
        <v>2446.4</v>
      </c>
      <c r="S512" s="61">
        <f t="shared" si="91"/>
        <v>15029.4</v>
      </c>
      <c r="T512" s="64" t="s">
        <v>41</v>
      </c>
    </row>
    <row r="513" spans="1:20" s="41" customFormat="1" x14ac:dyDescent="0.25">
      <c r="A513" s="77">
        <v>507</v>
      </c>
      <c r="B513" s="47" t="s">
        <v>535</v>
      </c>
      <c r="C513" s="47" t="s">
        <v>832</v>
      </c>
      <c r="D513" s="47" t="s">
        <v>220</v>
      </c>
      <c r="E513" s="47" t="s">
        <v>766</v>
      </c>
      <c r="F513" s="48" t="s">
        <v>840</v>
      </c>
      <c r="G513" s="49">
        <v>85000</v>
      </c>
      <c r="H513" s="49">
        <v>8148.13</v>
      </c>
      <c r="I513" s="51">
        <v>25</v>
      </c>
      <c r="J513" s="84">
        <v>2439.5</v>
      </c>
      <c r="K513" s="87">
        <f t="shared" si="92"/>
        <v>6034.9999999999991</v>
      </c>
      <c r="L513" s="63">
        <v>953.69</v>
      </c>
      <c r="M513" s="119">
        <v>2584</v>
      </c>
      <c r="N513" s="51">
        <f t="shared" si="94"/>
        <v>6026.5</v>
      </c>
      <c r="O513" s="51"/>
      <c r="P513" s="51">
        <f t="shared" si="95"/>
        <v>5023.5</v>
      </c>
      <c r="Q513" s="51">
        <f t="shared" si="96"/>
        <v>13196.630000000001</v>
      </c>
      <c r="R513" s="51">
        <f t="shared" si="97"/>
        <v>13015.189999999999</v>
      </c>
      <c r="S513" s="51">
        <f t="shared" si="91"/>
        <v>71803.37</v>
      </c>
      <c r="T513" s="64" t="s">
        <v>41</v>
      </c>
    </row>
    <row r="514" spans="1:20" s="33" customFormat="1" x14ac:dyDescent="0.25">
      <c r="A514" s="77">
        <v>508</v>
      </c>
      <c r="B514" s="47" t="s">
        <v>649</v>
      </c>
      <c r="C514" s="47" t="s">
        <v>832</v>
      </c>
      <c r="D514" s="47" t="s">
        <v>220</v>
      </c>
      <c r="E514" s="47" t="s">
        <v>769</v>
      </c>
      <c r="F514" s="48" t="s">
        <v>840</v>
      </c>
      <c r="G514" s="49">
        <v>75000</v>
      </c>
      <c r="H514" s="49">
        <v>5623.19</v>
      </c>
      <c r="I514" s="51">
        <v>25</v>
      </c>
      <c r="J514" s="84">
        <v>2152.5</v>
      </c>
      <c r="K514" s="87">
        <f t="shared" si="92"/>
        <v>5324.9999999999991</v>
      </c>
      <c r="L514" s="63">
        <f t="shared" si="93"/>
        <v>825.00000000000011</v>
      </c>
      <c r="M514" s="119">
        <v>2280</v>
      </c>
      <c r="N514" s="51">
        <f t="shared" si="94"/>
        <v>5317.5</v>
      </c>
      <c r="O514" s="51"/>
      <c r="P514" s="51">
        <f t="shared" si="95"/>
        <v>4432.5</v>
      </c>
      <c r="Q514" s="51">
        <f t="shared" si="96"/>
        <v>10080.689999999999</v>
      </c>
      <c r="R514" s="51">
        <f t="shared" si="97"/>
        <v>11467.5</v>
      </c>
      <c r="S514" s="51">
        <f t="shared" si="91"/>
        <v>64919.31</v>
      </c>
      <c r="T514" s="64" t="s">
        <v>41</v>
      </c>
    </row>
    <row r="515" spans="1:20" s="33" customFormat="1" x14ac:dyDescent="0.25">
      <c r="A515" s="77">
        <v>509</v>
      </c>
      <c r="B515" s="47" t="s">
        <v>626</v>
      </c>
      <c r="C515" s="47" t="s">
        <v>833</v>
      </c>
      <c r="D515" s="47" t="s">
        <v>220</v>
      </c>
      <c r="E515" s="47" t="s">
        <v>128</v>
      </c>
      <c r="F515" s="48" t="s">
        <v>840</v>
      </c>
      <c r="G515" s="49">
        <v>70000</v>
      </c>
      <c r="H515" s="49">
        <v>5025.38</v>
      </c>
      <c r="I515" s="51">
        <v>25</v>
      </c>
      <c r="J515" s="84">
        <v>2009</v>
      </c>
      <c r="K515" s="87">
        <f t="shared" si="92"/>
        <v>4970</v>
      </c>
      <c r="L515" s="63">
        <f t="shared" si="93"/>
        <v>770.00000000000011</v>
      </c>
      <c r="M515" s="119">
        <v>2128</v>
      </c>
      <c r="N515" s="51">
        <f t="shared" si="94"/>
        <v>4963</v>
      </c>
      <c r="O515" s="51"/>
      <c r="P515" s="51">
        <f t="shared" si="95"/>
        <v>4137</v>
      </c>
      <c r="Q515" s="51">
        <f t="shared" si="96"/>
        <v>9187.380000000001</v>
      </c>
      <c r="R515" s="51">
        <f t="shared" si="97"/>
        <v>10703</v>
      </c>
      <c r="S515" s="51">
        <f t="shared" si="91"/>
        <v>60812.619999999995</v>
      </c>
      <c r="T515" s="64" t="s">
        <v>41</v>
      </c>
    </row>
    <row r="516" spans="1:20" s="33" customFormat="1" x14ac:dyDescent="0.25">
      <c r="A516" s="77">
        <v>510</v>
      </c>
      <c r="B516" s="47" t="s">
        <v>641</v>
      </c>
      <c r="C516" s="47" t="s">
        <v>832</v>
      </c>
      <c r="D516" s="47" t="s">
        <v>220</v>
      </c>
      <c r="E516" s="47" t="s">
        <v>128</v>
      </c>
      <c r="F516" s="48" t="s">
        <v>840</v>
      </c>
      <c r="G516" s="49">
        <v>70000</v>
      </c>
      <c r="H516" s="49">
        <v>5368.48</v>
      </c>
      <c r="I516" s="51">
        <v>25</v>
      </c>
      <c r="J516" s="84">
        <v>2009</v>
      </c>
      <c r="K516" s="87">
        <f t="shared" si="92"/>
        <v>4970</v>
      </c>
      <c r="L516" s="63">
        <f t="shared" si="93"/>
        <v>770.00000000000011</v>
      </c>
      <c r="M516" s="119">
        <v>2128</v>
      </c>
      <c r="N516" s="51">
        <f t="shared" si="94"/>
        <v>4963</v>
      </c>
      <c r="O516" s="51"/>
      <c r="P516" s="51">
        <f t="shared" si="95"/>
        <v>4137</v>
      </c>
      <c r="Q516" s="51">
        <f t="shared" si="96"/>
        <v>9530.48</v>
      </c>
      <c r="R516" s="51">
        <f t="shared" si="97"/>
        <v>10703</v>
      </c>
      <c r="S516" s="51">
        <f t="shared" si="91"/>
        <v>60469.520000000004</v>
      </c>
      <c r="T516" s="64" t="s">
        <v>41</v>
      </c>
    </row>
    <row r="517" spans="1:20" s="33" customFormat="1" x14ac:dyDescent="0.25">
      <c r="A517" s="77">
        <v>511</v>
      </c>
      <c r="B517" s="47" t="s">
        <v>643</v>
      </c>
      <c r="C517" s="47" t="s">
        <v>832</v>
      </c>
      <c r="D517" s="47" t="s">
        <v>220</v>
      </c>
      <c r="E517" s="47" t="s">
        <v>128</v>
      </c>
      <c r="F517" s="48" t="s">
        <v>840</v>
      </c>
      <c r="G517" s="49">
        <v>70000</v>
      </c>
      <c r="H517" s="49">
        <v>5368.48</v>
      </c>
      <c r="I517" s="51">
        <v>25</v>
      </c>
      <c r="J517" s="84">
        <v>2009</v>
      </c>
      <c r="K517" s="87">
        <f t="shared" si="92"/>
        <v>4970</v>
      </c>
      <c r="L517" s="63">
        <f t="shared" si="93"/>
        <v>770.00000000000011</v>
      </c>
      <c r="M517" s="119">
        <v>2128</v>
      </c>
      <c r="N517" s="51">
        <f t="shared" si="94"/>
        <v>4963</v>
      </c>
      <c r="O517" s="51"/>
      <c r="P517" s="51">
        <f t="shared" si="95"/>
        <v>4137</v>
      </c>
      <c r="Q517" s="51">
        <f t="shared" si="96"/>
        <v>9530.48</v>
      </c>
      <c r="R517" s="51">
        <f t="shared" si="97"/>
        <v>10703</v>
      </c>
      <c r="S517" s="51">
        <f t="shared" si="91"/>
        <v>60469.520000000004</v>
      </c>
      <c r="T517" s="64" t="s">
        <v>41</v>
      </c>
    </row>
    <row r="518" spans="1:20" s="33" customFormat="1" x14ac:dyDescent="0.25">
      <c r="A518" s="77">
        <v>512</v>
      </c>
      <c r="B518" s="47" t="s">
        <v>645</v>
      </c>
      <c r="C518" s="47" t="s">
        <v>833</v>
      </c>
      <c r="D518" s="47" t="s">
        <v>220</v>
      </c>
      <c r="E518" s="47" t="s">
        <v>128</v>
      </c>
      <c r="F518" s="48" t="s">
        <v>840</v>
      </c>
      <c r="G518" s="49">
        <v>70000</v>
      </c>
      <c r="H518" s="49">
        <v>5368.48</v>
      </c>
      <c r="I518" s="51">
        <v>25</v>
      </c>
      <c r="J518" s="84">
        <v>2009</v>
      </c>
      <c r="K518" s="87">
        <f t="shared" si="92"/>
        <v>4970</v>
      </c>
      <c r="L518" s="63">
        <f t="shared" si="93"/>
        <v>770.00000000000011</v>
      </c>
      <c r="M518" s="119">
        <v>2128</v>
      </c>
      <c r="N518" s="51">
        <f t="shared" si="94"/>
        <v>4963</v>
      </c>
      <c r="O518" s="51"/>
      <c r="P518" s="51">
        <f t="shared" si="95"/>
        <v>4137</v>
      </c>
      <c r="Q518" s="51">
        <f t="shared" si="96"/>
        <v>9530.48</v>
      </c>
      <c r="R518" s="51">
        <f t="shared" si="97"/>
        <v>10703</v>
      </c>
      <c r="S518" s="51">
        <f t="shared" si="91"/>
        <v>60469.520000000004</v>
      </c>
      <c r="T518" s="64" t="s">
        <v>41</v>
      </c>
    </row>
    <row r="519" spans="1:20" s="33" customFormat="1" x14ac:dyDescent="0.25">
      <c r="A519" s="77">
        <v>513</v>
      </c>
      <c r="B519" s="47" t="s">
        <v>648</v>
      </c>
      <c r="C519" s="47" t="s">
        <v>832</v>
      </c>
      <c r="D519" s="47" t="s">
        <v>220</v>
      </c>
      <c r="E519" s="47" t="s">
        <v>128</v>
      </c>
      <c r="F519" s="48" t="s">
        <v>840</v>
      </c>
      <c r="G519" s="49">
        <v>70000</v>
      </c>
      <c r="H519" s="49">
        <v>5368.48</v>
      </c>
      <c r="I519" s="51">
        <v>25</v>
      </c>
      <c r="J519" s="84">
        <v>2009</v>
      </c>
      <c r="K519" s="87">
        <f t="shared" si="92"/>
        <v>4970</v>
      </c>
      <c r="L519" s="63">
        <f t="shared" si="93"/>
        <v>770.00000000000011</v>
      </c>
      <c r="M519" s="119">
        <v>2128</v>
      </c>
      <c r="N519" s="51">
        <f t="shared" si="94"/>
        <v>4963</v>
      </c>
      <c r="O519" s="51"/>
      <c r="P519" s="51">
        <f t="shared" si="95"/>
        <v>4137</v>
      </c>
      <c r="Q519" s="51">
        <f t="shared" si="96"/>
        <v>9530.48</v>
      </c>
      <c r="R519" s="51">
        <f t="shared" si="97"/>
        <v>10703</v>
      </c>
      <c r="S519" s="51">
        <f t="shared" si="91"/>
        <v>60469.520000000004</v>
      </c>
      <c r="T519" s="64" t="s">
        <v>41</v>
      </c>
    </row>
    <row r="520" spans="1:20" s="33" customFormat="1" x14ac:dyDescent="0.25">
      <c r="A520" s="77">
        <v>514</v>
      </c>
      <c r="B520" s="47" t="s">
        <v>650</v>
      </c>
      <c r="C520" s="47" t="s">
        <v>832</v>
      </c>
      <c r="D520" s="47" t="s">
        <v>220</v>
      </c>
      <c r="E520" s="47" t="s">
        <v>128</v>
      </c>
      <c r="F520" s="48" t="s">
        <v>840</v>
      </c>
      <c r="G520" s="49">
        <v>70000</v>
      </c>
      <c r="H520" s="49">
        <v>5025.38</v>
      </c>
      <c r="I520" s="51">
        <v>25</v>
      </c>
      <c r="J520" s="84">
        <v>2009</v>
      </c>
      <c r="K520" s="87">
        <f t="shared" si="92"/>
        <v>4970</v>
      </c>
      <c r="L520" s="63">
        <f t="shared" si="93"/>
        <v>770.00000000000011</v>
      </c>
      <c r="M520" s="119">
        <v>2128</v>
      </c>
      <c r="N520" s="51">
        <f t="shared" si="94"/>
        <v>4963</v>
      </c>
      <c r="O520" s="51"/>
      <c r="P520" s="51">
        <f t="shared" si="95"/>
        <v>4137</v>
      </c>
      <c r="Q520" s="51">
        <f t="shared" si="96"/>
        <v>9187.380000000001</v>
      </c>
      <c r="R520" s="51">
        <f t="shared" si="97"/>
        <v>10703</v>
      </c>
      <c r="S520" s="51">
        <f t="shared" si="91"/>
        <v>60812.619999999995</v>
      </c>
      <c r="T520" s="64" t="s">
        <v>41</v>
      </c>
    </row>
    <row r="521" spans="1:20" s="41" customFormat="1" x14ac:dyDescent="0.25">
      <c r="A521" s="77">
        <v>515</v>
      </c>
      <c r="B521" s="47" t="s">
        <v>579</v>
      </c>
      <c r="C521" s="47" t="s">
        <v>832</v>
      </c>
      <c r="D521" s="47" t="s">
        <v>220</v>
      </c>
      <c r="E521" s="47" t="s">
        <v>128</v>
      </c>
      <c r="F521" s="48" t="s">
        <v>840</v>
      </c>
      <c r="G521" s="59">
        <v>70000</v>
      </c>
      <c r="H521" s="59">
        <v>5025.38</v>
      </c>
      <c r="I521" s="51">
        <v>25</v>
      </c>
      <c r="J521" s="107">
        <v>2009</v>
      </c>
      <c r="K521" s="90">
        <f t="shared" si="92"/>
        <v>4970</v>
      </c>
      <c r="L521" s="63">
        <f t="shared" si="93"/>
        <v>770.00000000000011</v>
      </c>
      <c r="M521" s="121">
        <v>2128</v>
      </c>
      <c r="N521" s="61">
        <f t="shared" si="94"/>
        <v>4963</v>
      </c>
      <c r="O521" s="61"/>
      <c r="P521" s="61">
        <f t="shared" si="95"/>
        <v>4137</v>
      </c>
      <c r="Q521" s="51">
        <f t="shared" si="96"/>
        <v>9187.380000000001</v>
      </c>
      <c r="R521" s="51">
        <f t="shared" si="97"/>
        <v>10703</v>
      </c>
      <c r="S521" s="61">
        <f t="shared" si="91"/>
        <v>60812.619999999995</v>
      </c>
      <c r="T521" s="64" t="s">
        <v>41</v>
      </c>
    </row>
    <row r="522" spans="1:20" s="41" customFormat="1" x14ac:dyDescent="0.25">
      <c r="A522" s="77">
        <v>516</v>
      </c>
      <c r="B522" s="47" t="s">
        <v>740</v>
      </c>
      <c r="C522" s="47" t="s">
        <v>833</v>
      </c>
      <c r="D522" s="47" t="s">
        <v>220</v>
      </c>
      <c r="E522" s="47" t="s">
        <v>85</v>
      </c>
      <c r="F522" s="48" t="s">
        <v>839</v>
      </c>
      <c r="G522" s="49">
        <v>50000</v>
      </c>
      <c r="H522" s="49">
        <v>1854</v>
      </c>
      <c r="I522" s="51">
        <v>25</v>
      </c>
      <c r="J522" s="84">
        <v>1435</v>
      </c>
      <c r="K522" s="87">
        <f t="shared" si="92"/>
        <v>3549.9999999999995</v>
      </c>
      <c r="L522" s="63">
        <f t="shared" si="93"/>
        <v>550</v>
      </c>
      <c r="M522" s="119">
        <v>1520</v>
      </c>
      <c r="N522" s="51">
        <f t="shared" si="94"/>
        <v>3545.0000000000005</v>
      </c>
      <c r="O522" s="51"/>
      <c r="P522" s="51">
        <f t="shared" si="95"/>
        <v>2955</v>
      </c>
      <c r="Q522" s="51">
        <f t="shared" si="96"/>
        <v>4834</v>
      </c>
      <c r="R522" s="51">
        <f t="shared" si="97"/>
        <v>7645</v>
      </c>
      <c r="S522" s="51">
        <f t="shared" si="91"/>
        <v>45166</v>
      </c>
      <c r="T522" s="64" t="s">
        <v>41</v>
      </c>
    </row>
    <row r="523" spans="1:20" s="33" customFormat="1" x14ac:dyDescent="0.25">
      <c r="A523" s="77">
        <v>517</v>
      </c>
      <c r="B523" s="47" t="s">
        <v>633</v>
      </c>
      <c r="C523" s="47" t="s">
        <v>833</v>
      </c>
      <c r="D523" s="47" t="s">
        <v>220</v>
      </c>
      <c r="E523" s="47" t="s">
        <v>147</v>
      </c>
      <c r="F523" s="48" t="s">
        <v>840</v>
      </c>
      <c r="G523" s="49">
        <v>45000</v>
      </c>
      <c r="H523" s="50">
        <v>891.01</v>
      </c>
      <c r="I523" s="51">
        <v>25</v>
      </c>
      <c r="J523" s="84">
        <v>1291.5</v>
      </c>
      <c r="K523" s="87">
        <f t="shared" si="92"/>
        <v>3194.9999999999995</v>
      </c>
      <c r="L523" s="63">
        <f t="shared" si="93"/>
        <v>495.00000000000006</v>
      </c>
      <c r="M523" s="119">
        <v>1368</v>
      </c>
      <c r="N523" s="51">
        <f t="shared" si="94"/>
        <v>3190.5</v>
      </c>
      <c r="O523" s="51"/>
      <c r="P523" s="51">
        <f t="shared" si="95"/>
        <v>2659.5</v>
      </c>
      <c r="Q523" s="51">
        <f t="shared" si="96"/>
        <v>3575.51</v>
      </c>
      <c r="R523" s="51">
        <f t="shared" si="97"/>
        <v>6880.5</v>
      </c>
      <c r="S523" s="51">
        <f t="shared" si="91"/>
        <v>41424.49</v>
      </c>
      <c r="T523" s="64" t="s">
        <v>41</v>
      </c>
    </row>
    <row r="524" spans="1:20" s="33" customFormat="1" x14ac:dyDescent="0.25">
      <c r="A524" s="77">
        <v>518</v>
      </c>
      <c r="B524" s="47" t="s">
        <v>634</v>
      </c>
      <c r="C524" s="47" t="s">
        <v>833</v>
      </c>
      <c r="D524" s="47" t="s">
        <v>220</v>
      </c>
      <c r="E524" s="47" t="s">
        <v>147</v>
      </c>
      <c r="F524" s="48" t="s">
        <v>840</v>
      </c>
      <c r="G524" s="49">
        <v>45000</v>
      </c>
      <c r="H524" s="84">
        <v>1148.33</v>
      </c>
      <c r="I524" s="51">
        <v>25</v>
      </c>
      <c r="J524" s="84">
        <v>1291.5</v>
      </c>
      <c r="K524" s="87">
        <f t="shared" si="92"/>
        <v>3194.9999999999995</v>
      </c>
      <c r="L524" s="63">
        <f t="shared" si="93"/>
        <v>495.00000000000006</v>
      </c>
      <c r="M524" s="119">
        <v>1368</v>
      </c>
      <c r="N524" s="51">
        <f t="shared" si="94"/>
        <v>3190.5</v>
      </c>
      <c r="O524" s="51"/>
      <c r="P524" s="51">
        <f t="shared" si="95"/>
        <v>2659.5</v>
      </c>
      <c r="Q524" s="51">
        <f t="shared" si="96"/>
        <v>3832.83</v>
      </c>
      <c r="R524" s="51">
        <f t="shared" si="97"/>
        <v>6880.5</v>
      </c>
      <c r="S524" s="51">
        <f t="shared" si="91"/>
        <v>41167.17</v>
      </c>
      <c r="T524" s="64" t="s">
        <v>41</v>
      </c>
    </row>
    <row r="525" spans="1:20" s="33" customFormat="1" x14ac:dyDescent="0.25">
      <c r="A525" s="77">
        <v>519</v>
      </c>
      <c r="B525" s="47" t="s">
        <v>635</v>
      </c>
      <c r="C525" s="47" t="s">
        <v>833</v>
      </c>
      <c r="D525" s="47" t="s">
        <v>220</v>
      </c>
      <c r="E525" s="47" t="s">
        <v>147</v>
      </c>
      <c r="F525" s="48" t="s">
        <v>840</v>
      </c>
      <c r="G525" s="49">
        <v>45000</v>
      </c>
      <c r="H525" s="84">
        <v>1148.33</v>
      </c>
      <c r="I525" s="51">
        <v>25</v>
      </c>
      <c r="J525" s="84">
        <v>1291.5</v>
      </c>
      <c r="K525" s="87">
        <f t="shared" si="92"/>
        <v>3194.9999999999995</v>
      </c>
      <c r="L525" s="63">
        <f t="shared" si="93"/>
        <v>495.00000000000006</v>
      </c>
      <c r="M525" s="119">
        <v>1368</v>
      </c>
      <c r="N525" s="51">
        <f t="shared" si="94"/>
        <v>3190.5</v>
      </c>
      <c r="O525" s="51"/>
      <c r="P525" s="51">
        <f t="shared" si="95"/>
        <v>2659.5</v>
      </c>
      <c r="Q525" s="51">
        <f t="shared" si="96"/>
        <v>3832.83</v>
      </c>
      <c r="R525" s="51">
        <f t="shared" si="97"/>
        <v>6880.5</v>
      </c>
      <c r="S525" s="51">
        <f t="shared" si="91"/>
        <v>41167.17</v>
      </c>
      <c r="T525" s="64" t="s">
        <v>41</v>
      </c>
    </row>
    <row r="526" spans="1:20" s="33" customFormat="1" x14ac:dyDescent="0.25">
      <c r="A526" s="77">
        <v>520</v>
      </c>
      <c r="B526" s="47" t="s">
        <v>988</v>
      </c>
      <c r="C526" s="47" t="s">
        <v>832</v>
      </c>
      <c r="D526" s="47" t="s">
        <v>220</v>
      </c>
      <c r="E526" s="47" t="s">
        <v>147</v>
      </c>
      <c r="F526" s="48" t="s">
        <v>840</v>
      </c>
      <c r="G526" s="49">
        <v>45000</v>
      </c>
      <c r="H526" s="84">
        <v>1148.33</v>
      </c>
      <c r="I526" s="51">
        <v>25</v>
      </c>
      <c r="J526" s="84">
        <v>1291.5</v>
      </c>
      <c r="K526" s="87">
        <f t="shared" si="92"/>
        <v>3194.9999999999995</v>
      </c>
      <c r="L526" s="63">
        <f t="shared" si="93"/>
        <v>495.00000000000006</v>
      </c>
      <c r="M526" s="119">
        <v>1368</v>
      </c>
      <c r="N526" s="51">
        <f t="shared" si="94"/>
        <v>3190.5</v>
      </c>
      <c r="O526" s="51"/>
      <c r="P526" s="51">
        <f t="shared" si="95"/>
        <v>2659.5</v>
      </c>
      <c r="Q526" s="51">
        <f t="shared" si="96"/>
        <v>3832.83</v>
      </c>
      <c r="R526" s="51">
        <f t="shared" si="97"/>
        <v>6880.5</v>
      </c>
      <c r="S526" s="51">
        <f t="shared" si="91"/>
        <v>41167.17</v>
      </c>
      <c r="T526" s="64" t="s">
        <v>41</v>
      </c>
    </row>
    <row r="527" spans="1:20" s="33" customFormat="1" x14ac:dyDescent="0.25">
      <c r="A527" s="77">
        <v>521</v>
      </c>
      <c r="B527" s="47" t="s">
        <v>637</v>
      </c>
      <c r="C527" s="47" t="s">
        <v>832</v>
      </c>
      <c r="D527" s="47" t="s">
        <v>220</v>
      </c>
      <c r="E527" s="47" t="s">
        <v>147</v>
      </c>
      <c r="F527" s="48" t="s">
        <v>840</v>
      </c>
      <c r="G527" s="49">
        <v>45000</v>
      </c>
      <c r="H527" s="84">
        <v>1148.33</v>
      </c>
      <c r="I527" s="51">
        <v>25</v>
      </c>
      <c r="J527" s="84">
        <v>1291.5</v>
      </c>
      <c r="K527" s="87">
        <f t="shared" si="92"/>
        <v>3194.9999999999995</v>
      </c>
      <c r="L527" s="63">
        <f t="shared" si="93"/>
        <v>495.00000000000006</v>
      </c>
      <c r="M527" s="119">
        <v>1368</v>
      </c>
      <c r="N527" s="51">
        <f t="shared" si="94"/>
        <v>3190.5</v>
      </c>
      <c r="O527" s="51"/>
      <c r="P527" s="51">
        <f t="shared" si="95"/>
        <v>2659.5</v>
      </c>
      <c r="Q527" s="51">
        <f t="shared" si="96"/>
        <v>3832.83</v>
      </c>
      <c r="R527" s="51">
        <f t="shared" si="97"/>
        <v>6880.5</v>
      </c>
      <c r="S527" s="51">
        <f t="shared" si="91"/>
        <v>41167.17</v>
      </c>
      <c r="T527" s="64" t="s">
        <v>41</v>
      </c>
    </row>
    <row r="528" spans="1:20" s="33" customFormat="1" x14ac:dyDescent="0.25">
      <c r="A528" s="77">
        <v>522</v>
      </c>
      <c r="B528" s="47" t="s">
        <v>534</v>
      </c>
      <c r="C528" s="47" t="s">
        <v>832</v>
      </c>
      <c r="D528" s="47" t="s">
        <v>220</v>
      </c>
      <c r="E528" s="47" t="s">
        <v>128</v>
      </c>
      <c r="F528" s="48" t="s">
        <v>840</v>
      </c>
      <c r="G528" s="49">
        <v>70000</v>
      </c>
      <c r="H528" s="49">
        <v>5025.38</v>
      </c>
      <c r="I528" s="51">
        <v>25</v>
      </c>
      <c r="J528" s="84">
        <v>2009</v>
      </c>
      <c r="K528" s="87">
        <f t="shared" si="92"/>
        <v>4970</v>
      </c>
      <c r="L528" s="63">
        <f t="shared" si="93"/>
        <v>770.00000000000011</v>
      </c>
      <c r="M528" s="119">
        <v>2128</v>
      </c>
      <c r="N528" s="51">
        <f t="shared" si="94"/>
        <v>4963</v>
      </c>
      <c r="O528" s="51"/>
      <c r="P528" s="51">
        <f t="shared" si="95"/>
        <v>4137</v>
      </c>
      <c r="Q528" s="51">
        <f t="shared" si="96"/>
        <v>9187.380000000001</v>
      </c>
      <c r="R528" s="51">
        <f t="shared" si="97"/>
        <v>10703</v>
      </c>
      <c r="S528" s="51">
        <f t="shared" si="91"/>
        <v>60812.619999999995</v>
      </c>
      <c r="T528" s="64" t="s">
        <v>41</v>
      </c>
    </row>
    <row r="529" spans="1:20" s="33" customFormat="1" x14ac:dyDescent="0.25">
      <c r="A529" s="77">
        <v>523</v>
      </c>
      <c r="B529" s="47" t="s">
        <v>636</v>
      </c>
      <c r="C529" s="47" t="s">
        <v>832</v>
      </c>
      <c r="D529" s="47" t="s">
        <v>220</v>
      </c>
      <c r="E529" s="47" t="s">
        <v>803</v>
      </c>
      <c r="F529" s="48" t="s">
        <v>840</v>
      </c>
      <c r="G529" s="49">
        <v>41000</v>
      </c>
      <c r="H529" s="50">
        <v>583.79</v>
      </c>
      <c r="I529" s="51">
        <v>25</v>
      </c>
      <c r="J529" s="84">
        <v>1176.7</v>
      </c>
      <c r="K529" s="87">
        <f t="shared" si="92"/>
        <v>2910.9999999999995</v>
      </c>
      <c r="L529" s="63">
        <f t="shared" si="93"/>
        <v>451.00000000000006</v>
      </c>
      <c r="M529" s="119">
        <v>1246.4000000000001</v>
      </c>
      <c r="N529" s="51">
        <f t="shared" si="94"/>
        <v>2906.9</v>
      </c>
      <c r="O529" s="51"/>
      <c r="P529" s="51">
        <f t="shared" si="95"/>
        <v>2423.1000000000004</v>
      </c>
      <c r="Q529" s="51">
        <f t="shared" si="96"/>
        <v>3031.8900000000003</v>
      </c>
      <c r="R529" s="51">
        <f t="shared" si="97"/>
        <v>6268.9</v>
      </c>
      <c r="S529" s="51">
        <f t="shared" si="91"/>
        <v>37968.11</v>
      </c>
      <c r="T529" s="64" t="s">
        <v>41</v>
      </c>
    </row>
    <row r="530" spans="1:20" s="33" customFormat="1" x14ac:dyDescent="0.25">
      <c r="A530" s="77">
        <v>524</v>
      </c>
      <c r="B530" s="47" t="s">
        <v>638</v>
      </c>
      <c r="C530" s="47" t="s">
        <v>832</v>
      </c>
      <c r="D530" s="47" t="s">
        <v>220</v>
      </c>
      <c r="E530" s="47" t="s">
        <v>803</v>
      </c>
      <c r="F530" s="48" t="s">
        <v>840</v>
      </c>
      <c r="G530" s="49">
        <v>41000</v>
      </c>
      <c r="H530" s="50">
        <v>326.47000000000003</v>
      </c>
      <c r="I530" s="51">
        <v>25</v>
      </c>
      <c r="J530" s="84">
        <v>1176.7</v>
      </c>
      <c r="K530" s="87">
        <f t="shared" si="92"/>
        <v>2910.9999999999995</v>
      </c>
      <c r="L530" s="63">
        <f t="shared" si="93"/>
        <v>451.00000000000006</v>
      </c>
      <c r="M530" s="119">
        <v>1246.4000000000001</v>
      </c>
      <c r="N530" s="51">
        <f t="shared" si="94"/>
        <v>2906.9</v>
      </c>
      <c r="O530" s="51"/>
      <c r="P530" s="51">
        <f t="shared" si="95"/>
        <v>2423.1000000000004</v>
      </c>
      <c r="Q530" s="51">
        <f t="shared" si="96"/>
        <v>2774.57</v>
      </c>
      <c r="R530" s="51">
        <f t="shared" si="97"/>
        <v>6268.9</v>
      </c>
      <c r="S530" s="51">
        <f t="shared" si="91"/>
        <v>38225.43</v>
      </c>
      <c r="T530" s="64" t="s">
        <v>41</v>
      </c>
    </row>
    <row r="531" spans="1:20" s="33" customFormat="1" x14ac:dyDescent="0.25">
      <c r="A531" s="77">
        <v>525</v>
      </c>
      <c r="B531" s="47" t="s">
        <v>639</v>
      </c>
      <c r="C531" s="47" t="s">
        <v>833</v>
      </c>
      <c r="D531" s="47" t="s">
        <v>220</v>
      </c>
      <c r="E531" s="47" t="s">
        <v>803</v>
      </c>
      <c r="F531" s="48" t="s">
        <v>840</v>
      </c>
      <c r="G531" s="49">
        <v>41000</v>
      </c>
      <c r="H531" s="50">
        <v>583.79</v>
      </c>
      <c r="I531" s="51">
        <v>25</v>
      </c>
      <c r="J531" s="84">
        <v>1176.7</v>
      </c>
      <c r="K531" s="87">
        <f t="shared" si="92"/>
        <v>2910.9999999999995</v>
      </c>
      <c r="L531" s="63">
        <f t="shared" si="93"/>
        <v>451.00000000000006</v>
      </c>
      <c r="M531" s="119">
        <v>1246.4000000000001</v>
      </c>
      <c r="N531" s="51">
        <f t="shared" si="94"/>
        <v>2906.9</v>
      </c>
      <c r="O531" s="51"/>
      <c r="P531" s="51">
        <f t="shared" si="95"/>
        <v>2423.1000000000004</v>
      </c>
      <c r="Q531" s="51">
        <f t="shared" si="96"/>
        <v>3031.8900000000003</v>
      </c>
      <c r="R531" s="51">
        <f t="shared" si="97"/>
        <v>6268.9</v>
      </c>
      <c r="S531" s="51">
        <f t="shared" si="91"/>
        <v>37968.11</v>
      </c>
      <c r="T531" s="64" t="s">
        <v>41</v>
      </c>
    </row>
    <row r="532" spans="1:20" s="41" customFormat="1" x14ac:dyDescent="0.25">
      <c r="A532" s="77">
        <v>526</v>
      </c>
      <c r="B532" s="47" t="s">
        <v>739</v>
      </c>
      <c r="C532" s="47" t="s">
        <v>833</v>
      </c>
      <c r="D532" s="47" t="s">
        <v>220</v>
      </c>
      <c r="E532" s="47" t="s">
        <v>141</v>
      </c>
      <c r="F532" s="48" t="s">
        <v>839</v>
      </c>
      <c r="G532" s="49">
        <v>41000</v>
      </c>
      <c r="H532" s="50">
        <v>583.79</v>
      </c>
      <c r="I532" s="51">
        <v>25</v>
      </c>
      <c r="J532" s="84">
        <v>1176.7</v>
      </c>
      <c r="K532" s="87">
        <f t="shared" si="92"/>
        <v>2910.9999999999995</v>
      </c>
      <c r="L532" s="63">
        <f t="shared" si="93"/>
        <v>451.00000000000006</v>
      </c>
      <c r="M532" s="119">
        <v>1246.4000000000001</v>
      </c>
      <c r="N532" s="51">
        <f t="shared" si="94"/>
        <v>2906.9</v>
      </c>
      <c r="O532" s="51"/>
      <c r="P532" s="51">
        <f t="shared" si="95"/>
        <v>2423.1000000000004</v>
      </c>
      <c r="Q532" s="51">
        <f t="shared" si="96"/>
        <v>3031.8900000000003</v>
      </c>
      <c r="R532" s="51">
        <f t="shared" si="97"/>
        <v>6268.9</v>
      </c>
      <c r="S532" s="51">
        <f t="shared" si="91"/>
        <v>37968.11</v>
      </c>
      <c r="T532" s="64" t="s">
        <v>41</v>
      </c>
    </row>
    <row r="533" spans="1:20" s="33" customFormat="1" x14ac:dyDescent="0.25">
      <c r="A533" s="77">
        <v>527</v>
      </c>
      <c r="B533" s="47" t="s">
        <v>763</v>
      </c>
      <c r="C533" s="47" t="s">
        <v>833</v>
      </c>
      <c r="D533" s="47" t="s">
        <v>220</v>
      </c>
      <c r="E533" s="47" t="s">
        <v>773</v>
      </c>
      <c r="F533" s="48" t="s">
        <v>840</v>
      </c>
      <c r="G533" s="49">
        <v>50000</v>
      </c>
      <c r="H533" s="84">
        <v>1854</v>
      </c>
      <c r="I533" s="51">
        <v>25</v>
      </c>
      <c r="J533" s="84">
        <v>1435</v>
      </c>
      <c r="K533" s="87">
        <f t="shared" si="92"/>
        <v>3549.9999999999995</v>
      </c>
      <c r="L533" s="63">
        <f t="shared" si="93"/>
        <v>550</v>
      </c>
      <c r="M533" s="119">
        <v>1520</v>
      </c>
      <c r="N533" s="51">
        <f t="shared" si="94"/>
        <v>3545.0000000000005</v>
      </c>
      <c r="O533" s="51"/>
      <c r="P533" s="51">
        <f t="shared" si="95"/>
        <v>2955</v>
      </c>
      <c r="Q533" s="51">
        <f t="shared" si="96"/>
        <v>4834</v>
      </c>
      <c r="R533" s="51">
        <f t="shared" si="97"/>
        <v>7645</v>
      </c>
      <c r="S533" s="51">
        <f t="shared" si="91"/>
        <v>45166</v>
      </c>
      <c r="T533" s="64" t="s">
        <v>41</v>
      </c>
    </row>
    <row r="534" spans="1:20" s="33" customFormat="1" x14ac:dyDescent="0.25">
      <c r="A534" s="77">
        <v>528</v>
      </c>
      <c r="B534" s="47" t="s">
        <v>731</v>
      </c>
      <c r="C534" s="47" t="s">
        <v>832</v>
      </c>
      <c r="D534" s="47" t="s">
        <v>220</v>
      </c>
      <c r="E534" s="47" t="s">
        <v>770</v>
      </c>
      <c r="F534" s="48" t="s">
        <v>840</v>
      </c>
      <c r="G534" s="49">
        <v>42000</v>
      </c>
      <c r="H534" s="50">
        <v>724.92</v>
      </c>
      <c r="I534" s="51">
        <v>25</v>
      </c>
      <c r="J534" s="84">
        <v>1205.4000000000001</v>
      </c>
      <c r="K534" s="87">
        <f t="shared" si="92"/>
        <v>2981.9999999999995</v>
      </c>
      <c r="L534" s="63">
        <f t="shared" si="93"/>
        <v>462.00000000000006</v>
      </c>
      <c r="M534" s="119">
        <v>1276.8</v>
      </c>
      <c r="N534" s="51">
        <f t="shared" si="94"/>
        <v>2977.8</v>
      </c>
      <c r="O534" s="51"/>
      <c r="P534" s="51">
        <f t="shared" si="95"/>
        <v>2482.1999999999998</v>
      </c>
      <c r="Q534" s="51">
        <f t="shared" si="96"/>
        <v>3232.12</v>
      </c>
      <c r="R534" s="51">
        <f t="shared" si="97"/>
        <v>6421.7999999999993</v>
      </c>
      <c r="S534" s="51">
        <f t="shared" si="91"/>
        <v>38767.879999999997</v>
      </c>
      <c r="T534" s="64" t="s">
        <v>41</v>
      </c>
    </row>
    <row r="535" spans="1:20" s="33" customFormat="1" x14ac:dyDescent="0.25">
      <c r="A535" s="77">
        <v>529</v>
      </c>
      <c r="B535" s="47" t="s">
        <v>640</v>
      </c>
      <c r="C535" s="47" t="s">
        <v>832</v>
      </c>
      <c r="D535" s="47" t="s">
        <v>220</v>
      </c>
      <c r="E535" s="47" t="s">
        <v>87</v>
      </c>
      <c r="F535" s="48" t="s">
        <v>840</v>
      </c>
      <c r="G535" s="49">
        <v>25000</v>
      </c>
      <c r="H535" s="50">
        <v>0</v>
      </c>
      <c r="I535" s="51">
        <v>25</v>
      </c>
      <c r="J535" s="84">
        <v>717.5</v>
      </c>
      <c r="K535" s="87">
        <f t="shared" si="92"/>
        <v>1774.9999999999998</v>
      </c>
      <c r="L535" s="63">
        <f t="shared" si="93"/>
        <v>275</v>
      </c>
      <c r="M535" s="119">
        <v>760</v>
      </c>
      <c r="N535" s="51">
        <f t="shared" si="94"/>
        <v>1772.5000000000002</v>
      </c>
      <c r="O535" s="51"/>
      <c r="P535" s="51">
        <f t="shared" si="95"/>
        <v>1477.5</v>
      </c>
      <c r="Q535" s="51">
        <f t="shared" si="96"/>
        <v>1502.5</v>
      </c>
      <c r="R535" s="51">
        <f t="shared" si="97"/>
        <v>3822.5</v>
      </c>
      <c r="S535" s="51">
        <f t="shared" si="91"/>
        <v>23497.5</v>
      </c>
      <c r="T535" s="64" t="s">
        <v>41</v>
      </c>
    </row>
    <row r="536" spans="1:20" s="33" customFormat="1" x14ac:dyDescent="0.25">
      <c r="A536" s="77">
        <v>530</v>
      </c>
      <c r="B536" s="47" t="s">
        <v>627</v>
      </c>
      <c r="C536" s="47" t="s">
        <v>832</v>
      </c>
      <c r="D536" s="47" t="s">
        <v>220</v>
      </c>
      <c r="E536" s="47" t="s">
        <v>94</v>
      </c>
      <c r="F536" s="48" t="s">
        <v>840</v>
      </c>
      <c r="G536" s="49">
        <v>25000</v>
      </c>
      <c r="H536" s="50">
        <v>0</v>
      </c>
      <c r="I536" s="51">
        <v>25</v>
      </c>
      <c r="J536" s="84">
        <v>717.5</v>
      </c>
      <c r="K536" s="87">
        <f t="shared" si="92"/>
        <v>1774.9999999999998</v>
      </c>
      <c r="L536" s="63">
        <f t="shared" si="93"/>
        <v>275</v>
      </c>
      <c r="M536" s="119">
        <v>760</v>
      </c>
      <c r="N536" s="51">
        <f t="shared" si="94"/>
        <v>1772.5000000000002</v>
      </c>
      <c r="O536" s="51"/>
      <c r="P536" s="51">
        <f t="shared" si="95"/>
        <v>1477.5</v>
      </c>
      <c r="Q536" s="51">
        <f t="shared" si="96"/>
        <v>1502.5</v>
      </c>
      <c r="R536" s="51">
        <f t="shared" si="97"/>
        <v>3822.5</v>
      </c>
      <c r="S536" s="51">
        <f t="shared" si="91"/>
        <v>23497.5</v>
      </c>
      <c r="T536" s="64" t="s">
        <v>41</v>
      </c>
    </row>
    <row r="537" spans="1:20" s="33" customFormat="1" x14ac:dyDescent="0.25">
      <c r="A537" s="77">
        <v>531</v>
      </c>
      <c r="B537" s="47" t="s">
        <v>628</v>
      </c>
      <c r="C537" s="47" t="s">
        <v>832</v>
      </c>
      <c r="D537" s="47" t="s">
        <v>220</v>
      </c>
      <c r="E537" s="47" t="s">
        <v>94</v>
      </c>
      <c r="F537" s="48" t="s">
        <v>840</v>
      </c>
      <c r="G537" s="49">
        <v>25000</v>
      </c>
      <c r="H537" s="50">
        <v>0</v>
      </c>
      <c r="I537" s="51">
        <v>25</v>
      </c>
      <c r="J537" s="84">
        <v>717.5</v>
      </c>
      <c r="K537" s="87">
        <f t="shared" si="92"/>
        <v>1774.9999999999998</v>
      </c>
      <c r="L537" s="63">
        <f t="shared" si="93"/>
        <v>275</v>
      </c>
      <c r="M537" s="119">
        <v>760</v>
      </c>
      <c r="N537" s="51">
        <f t="shared" si="94"/>
        <v>1772.5000000000002</v>
      </c>
      <c r="O537" s="51"/>
      <c r="P537" s="51">
        <f t="shared" si="95"/>
        <v>1477.5</v>
      </c>
      <c r="Q537" s="51">
        <f t="shared" si="96"/>
        <v>1502.5</v>
      </c>
      <c r="R537" s="51">
        <f t="shared" si="97"/>
        <v>3822.5</v>
      </c>
      <c r="S537" s="51">
        <f t="shared" si="91"/>
        <v>23497.5</v>
      </c>
      <c r="T537" s="64" t="s">
        <v>41</v>
      </c>
    </row>
    <row r="538" spans="1:20" s="33" customFormat="1" x14ac:dyDescent="0.25">
      <c r="A538" s="77">
        <v>532</v>
      </c>
      <c r="B538" s="47" t="s">
        <v>629</v>
      </c>
      <c r="C538" s="47" t="s">
        <v>832</v>
      </c>
      <c r="D538" s="47" t="s">
        <v>220</v>
      </c>
      <c r="E538" s="47" t="s">
        <v>94</v>
      </c>
      <c r="F538" s="48" t="s">
        <v>840</v>
      </c>
      <c r="G538" s="49">
        <v>25000</v>
      </c>
      <c r="H538" s="50">
        <v>0</v>
      </c>
      <c r="I538" s="51">
        <v>25</v>
      </c>
      <c r="J538" s="84">
        <v>717.5</v>
      </c>
      <c r="K538" s="87">
        <f t="shared" si="92"/>
        <v>1774.9999999999998</v>
      </c>
      <c r="L538" s="63">
        <f t="shared" si="93"/>
        <v>275</v>
      </c>
      <c r="M538" s="119">
        <v>760</v>
      </c>
      <c r="N538" s="51">
        <f t="shared" si="94"/>
        <v>1772.5000000000002</v>
      </c>
      <c r="O538" s="51"/>
      <c r="P538" s="51">
        <f t="shared" si="95"/>
        <v>1477.5</v>
      </c>
      <c r="Q538" s="51">
        <f t="shared" si="96"/>
        <v>1502.5</v>
      </c>
      <c r="R538" s="51">
        <f t="shared" si="97"/>
        <v>3822.5</v>
      </c>
      <c r="S538" s="51">
        <f t="shared" si="91"/>
        <v>23497.5</v>
      </c>
      <c r="T538" s="64" t="s">
        <v>41</v>
      </c>
    </row>
    <row r="539" spans="1:20" s="33" customFormat="1" x14ac:dyDescent="0.25">
      <c r="A539" s="77">
        <v>533</v>
      </c>
      <c r="B539" s="47" t="s">
        <v>630</v>
      </c>
      <c r="C539" s="47" t="s">
        <v>832</v>
      </c>
      <c r="D539" s="47" t="s">
        <v>220</v>
      </c>
      <c r="E539" s="47" t="s">
        <v>35</v>
      </c>
      <c r="F539" s="48" t="s">
        <v>840</v>
      </c>
      <c r="G539" s="49">
        <v>25000</v>
      </c>
      <c r="H539" s="50">
        <v>0</v>
      </c>
      <c r="I539" s="51">
        <v>25</v>
      </c>
      <c r="J539" s="84">
        <v>717.5</v>
      </c>
      <c r="K539" s="87">
        <f t="shared" si="92"/>
        <v>1774.9999999999998</v>
      </c>
      <c r="L539" s="63">
        <f t="shared" si="93"/>
        <v>275</v>
      </c>
      <c r="M539" s="119">
        <v>760</v>
      </c>
      <c r="N539" s="51">
        <f t="shared" si="94"/>
        <v>1772.5000000000002</v>
      </c>
      <c r="O539" s="51"/>
      <c r="P539" s="51">
        <f t="shared" si="95"/>
        <v>1477.5</v>
      </c>
      <c r="Q539" s="51">
        <f t="shared" si="96"/>
        <v>1502.5</v>
      </c>
      <c r="R539" s="51">
        <f t="shared" si="97"/>
        <v>3822.5</v>
      </c>
      <c r="S539" s="51">
        <f t="shared" si="91"/>
        <v>23497.5</v>
      </c>
      <c r="T539" s="64" t="s">
        <v>41</v>
      </c>
    </row>
    <row r="540" spans="1:20" s="33" customFormat="1" x14ac:dyDescent="0.25">
      <c r="A540" s="77">
        <v>534</v>
      </c>
      <c r="B540" s="47" t="s">
        <v>631</v>
      </c>
      <c r="C540" s="47" t="s">
        <v>832</v>
      </c>
      <c r="D540" s="47" t="s">
        <v>220</v>
      </c>
      <c r="E540" s="47" t="s">
        <v>35</v>
      </c>
      <c r="F540" s="48" t="s">
        <v>840</v>
      </c>
      <c r="G540" s="49">
        <v>25000</v>
      </c>
      <c r="H540" s="50">
        <v>0</v>
      </c>
      <c r="I540" s="51">
        <v>25</v>
      </c>
      <c r="J540" s="84">
        <v>717.5</v>
      </c>
      <c r="K540" s="87">
        <f t="shared" si="92"/>
        <v>1774.9999999999998</v>
      </c>
      <c r="L540" s="63">
        <f t="shared" si="93"/>
        <v>275</v>
      </c>
      <c r="M540" s="119">
        <v>760</v>
      </c>
      <c r="N540" s="51">
        <f t="shared" si="94"/>
        <v>1772.5000000000002</v>
      </c>
      <c r="O540" s="51"/>
      <c r="P540" s="51">
        <f t="shared" si="95"/>
        <v>1477.5</v>
      </c>
      <c r="Q540" s="51">
        <f t="shared" si="96"/>
        <v>1502.5</v>
      </c>
      <c r="R540" s="51">
        <f t="shared" si="97"/>
        <v>3822.5</v>
      </c>
      <c r="S540" s="51">
        <f t="shared" si="91"/>
        <v>23497.5</v>
      </c>
      <c r="T540" s="64" t="s">
        <v>41</v>
      </c>
    </row>
    <row r="541" spans="1:20" s="33" customFormat="1" x14ac:dyDescent="0.25">
      <c r="A541" s="77">
        <v>535</v>
      </c>
      <c r="B541" s="47" t="s">
        <v>632</v>
      </c>
      <c r="C541" s="47" t="s">
        <v>832</v>
      </c>
      <c r="D541" s="47" t="s">
        <v>220</v>
      </c>
      <c r="E541" s="47" t="s">
        <v>35</v>
      </c>
      <c r="F541" s="48" t="s">
        <v>839</v>
      </c>
      <c r="G541" s="49">
        <v>25000</v>
      </c>
      <c r="H541" s="50">
        <v>0</v>
      </c>
      <c r="I541" s="51">
        <v>25</v>
      </c>
      <c r="J541" s="84">
        <v>717.5</v>
      </c>
      <c r="K541" s="87">
        <f t="shared" si="92"/>
        <v>1774.9999999999998</v>
      </c>
      <c r="L541" s="63">
        <f t="shared" si="93"/>
        <v>275</v>
      </c>
      <c r="M541" s="119">
        <v>760</v>
      </c>
      <c r="N541" s="51">
        <f t="shared" si="94"/>
        <v>1772.5000000000002</v>
      </c>
      <c r="O541" s="51"/>
      <c r="P541" s="51">
        <f t="shared" si="95"/>
        <v>1477.5</v>
      </c>
      <c r="Q541" s="51">
        <f t="shared" si="96"/>
        <v>1502.5</v>
      </c>
      <c r="R541" s="51">
        <f t="shared" si="97"/>
        <v>3822.5</v>
      </c>
      <c r="S541" s="51">
        <f t="shared" si="91"/>
        <v>23497.5</v>
      </c>
      <c r="T541" s="64" t="s">
        <v>41</v>
      </c>
    </row>
    <row r="542" spans="1:20" s="33" customFormat="1" x14ac:dyDescent="0.25">
      <c r="A542" s="77">
        <v>536</v>
      </c>
      <c r="B542" s="47" t="s">
        <v>646</v>
      </c>
      <c r="C542" s="47" t="s">
        <v>833</v>
      </c>
      <c r="D542" s="47" t="s">
        <v>220</v>
      </c>
      <c r="E542" s="47" t="s">
        <v>35</v>
      </c>
      <c r="F542" s="48" t="s">
        <v>839</v>
      </c>
      <c r="G542" s="49">
        <v>25000</v>
      </c>
      <c r="H542" s="50">
        <v>0</v>
      </c>
      <c r="I542" s="51">
        <v>25</v>
      </c>
      <c r="J542" s="84">
        <v>717.5</v>
      </c>
      <c r="K542" s="87">
        <f t="shared" si="92"/>
        <v>1774.9999999999998</v>
      </c>
      <c r="L542" s="63">
        <f t="shared" si="93"/>
        <v>275</v>
      </c>
      <c r="M542" s="119">
        <v>760</v>
      </c>
      <c r="N542" s="51">
        <f t="shared" si="94"/>
        <v>1772.5000000000002</v>
      </c>
      <c r="O542" s="51"/>
      <c r="P542" s="51">
        <f t="shared" si="95"/>
        <v>1477.5</v>
      </c>
      <c r="Q542" s="51">
        <f t="shared" si="96"/>
        <v>1502.5</v>
      </c>
      <c r="R542" s="51">
        <f t="shared" si="97"/>
        <v>3822.5</v>
      </c>
      <c r="S542" s="51">
        <f t="shared" si="91"/>
        <v>23497.5</v>
      </c>
      <c r="T542" s="64" t="s">
        <v>41</v>
      </c>
    </row>
    <row r="543" spans="1:20" s="41" customFormat="1" x14ac:dyDescent="0.25">
      <c r="A543" s="77">
        <v>537</v>
      </c>
      <c r="B543" s="47" t="s">
        <v>741</v>
      </c>
      <c r="C543" s="47" t="s">
        <v>832</v>
      </c>
      <c r="D543" s="47" t="s">
        <v>220</v>
      </c>
      <c r="E543" s="47" t="s">
        <v>35</v>
      </c>
      <c r="F543" s="48" t="s">
        <v>839</v>
      </c>
      <c r="G543" s="49">
        <v>25000</v>
      </c>
      <c r="H543" s="50">
        <v>0</v>
      </c>
      <c r="I543" s="51">
        <v>25</v>
      </c>
      <c r="J543" s="84">
        <v>717.5</v>
      </c>
      <c r="K543" s="87">
        <f t="shared" si="92"/>
        <v>1774.9999999999998</v>
      </c>
      <c r="L543" s="63">
        <f t="shared" si="93"/>
        <v>275</v>
      </c>
      <c r="M543" s="119">
        <v>760</v>
      </c>
      <c r="N543" s="51">
        <f t="shared" si="94"/>
        <v>1772.5000000000002</v>
      </c>
      <c r="O543" s="51"/>
      <c r="P543" s="51">
        <f t="shared" si="95"/>
        <v>1477.5</v>
      </c>
      <c r="Q543" s="51">
        <f t="shared" si="96"/>
        <v>1502.5</v>
      </c>
      <c r="R543" s="51">
        <f t="shared" si="97"/>
        <v>3822.5</v>
      </c>
      <c r="S543" s="51">
        <f t="shared" si="91"/>
        <v>23497.5</v>
      </c>
      <c r="T543" s="64" t="s">
        <v>41</v>
      </c>
    </row>
    <row r="544" spans="1:20" s="33" customFormat="1" x14ac:dyDescent="0.25">
      <c r="A544" s="77">
        <v>538</v>
      </c>
      <c r="B544" s="47" t="s">
        <v>647</v>
      </c>
      <c r="C544" s="47" t="s">
        <v>832</v>
      </c>
      <c r="D544" s="47" t="s">
        <v>220</v>
      </c>
      <c r="E544" s="47" t="s">
        <v>64</v>
      </c>
      <c r="F544" s="48" t="s">
        <v>839</v>
      </c>
      <c r="G544" s="49">
        <v>25000</v>
      </c>
      <c r="H544" s="50">
        <v>0</v>
      </c>
      <c r="I544" s="51">
        <v>25</v>
      </c>
      <c r="J544" s="84">
        <v>717.5</v>
      </c>
      <c r="K544" s="87">
        <f t="shared" si="92"/>
        <v>1774.9999999999998</v>
      </c>
      <c r="L544" s="63">
        <f t="shared" si="93"/>
        <v>275</v>
      </c>
      <c r="M544" s="119">
        <v>760</v>
      </c>
      <c r="N544" s="51">
        <f t="shared" si="94"/>
        <v>1772.5000000000002</v>
      </c>
      <c r="O544" s="51"/>
      <c r="P544" s="51">
        <f t="shared" si="95"/>
        <v>1477.5</v>
      </c>
      <c r="Q544" s="51">
        <f t="shared" si="96"/>
        <v>1502.5</v>
      </c>
      <c r="R544" s="51">
        <f t="shared" si="97"/>
        <v>3822.5</v>
      </c>
      <c r="S544" s="51">
        <f t="shared" si="91"/>
        <v>23497.5</v>
      </c>
      <c r="T544" s="64" t="s">
        <v>41</v>
      </c>
    </row>
    <row r="545" spans="1:20" s="41" customFormat="1" x14ac:dyDescent="0.25">
      <c r="A545" s="77">
        <v>539</v>
      </c>
      <c r="B545" s="47" t="s">
        <v>796</v>
      </c>
      <c r="C545" s="47" t="s">
        <v>832</v>
      </c>
      <c r="D545" s="47" t="s">
        <v>220</v>
      </c>
      <c r="E545" s="47" t="s">
        <v>64</v>
      </c>
      <c r="F545" s="48" t="s">
        <v>839</v>
      </c>
      <c r="G545" s="49">
        <v>25000</v>
      </c>
      <c r="H545" s="50">
        <v>0</v>
      </c>
      <c r="I545" s="51">
        <v>25</v>
      </c>
      <c r="J545" s="84">
        <v>717.5</v>
      </c>
      <c r="K545" s="87">
        <f t="shared" si="92"/>
        <v>1774.9999999999998</v>
      </c>
      <c r="L545" s="63">
        <f t="shared" si="93"/>
        <v>275</v>
      </c>
      <c r="M545" s="119">
        <v>760</v>
      </c>
      <c r="N545" s="51">
        <f t="shared" si="94"/>
        <v>1772.5000000000002</v>
      </c>
      <c r="O545" s="51"/>
      <c r="P545" s="51">
        <f t="shared" si="95"/>
        <v>1477.5</v>
      </c>
      <c r="Q545" s="51">
        <f t="shared" si="96"/>
        <v>1502.5</v>
      </c>
      <c r="R545" s="51">
        <f t="shared" si="97"/>
        <v>3822.5</v>
      </c>
      <c r="S545" s="51">
        <f t="shared" si="91"/>
        <v>23497.5</v>
      </c>
      <c r="T545" s="64" t="s">
        <v>41</v>
      </c>
    </row>
    <row r="546" spans="1:20" s="41" customFormat="1" x14ac:dyDescent="0.25">
      <c r="A546" s="77">
        <v>540</v>
      </c>
      <c r="B546" s="47" t="s">
        <v>809</v>
      </c>
      <c r="C546" s="47" t="s">
        <v>833</v>
      </c>
      <c r="D546" s="47" t="s">
        <v>220</v>
      </c>
      <c r="E546" s="47" t="s">
        <v>39</v>
      </c>
      <c r="F546" s="48" t="s">
        <v>836</v>
      </c>
      <c r="G546" s="49">
        <v>24000</v>
      </c>
      <c r="H546" s="50">
        <v>0</v>
      </c>
      <c r="I546" s="51">
        <v>25</v>
      </c>
      <c r="J546" s="84">
        <v>688.8</v>
      </c>
      <c r="K546" s="87">
        <f t="shared" si="92"/>
        <v>1703.9999999999998</v>
      </c>
      <c r="L546" s="63">
        <f t="shared" si="93"/>
        <v>264</v>
      </c>
      <c r="M546" s="119">
        <v>729.6</v>
      </c>
      <c r="N546" s="51">
        <f t="shared" si="94"/>
        <v>1701.6000000000001</v>
      </c>
      <c r="O546" s="51"/>
      <c r="P546" s="51">
        <f t="shared" si="95"/>
        <v>1418.4</v>
      </c>
      <c r="Q546" s="51">
        <f t="shared" si="96"/>
        <v>1443.4</v>
      </c>
      <c r="R546" s="51">
        <f t="shared" si="97"/>
        <v>3669.6</v>
      </c>
      <c r="S546" s="51">
        <f t="shared" si="91"/>
        <v>22556.6</v>
      </c>
      <c r="T546" s="64" t="s">
        <v>41</v>
      </c>
    </row>
    <row r="547" spans="1:20" s="33" customFormat="1" x14ac:dyDescent="0.25">
      <c r="A547" s="77">
        <v>541</v>
      </c>
      <c r="B547" s="47" t="s">
        <v>575</v>
      </c>
      <c r="C547" s="47" t="s">
        <v>833</v>
      </c>
      <c r="D547" s="47" t="s">
        <v>596</v>
      </c>
      <c r="E547" s="47" t="s">
        <v>766</v>
      </c>
      <c r="F547" s="48" t="s">
        <v>840</v>
      </c>
      <c r="G547" s="59">
        <v>85000</v>
      </c>
      <c r="H547" s="59">
        <v>8576.99</v>
      </c>
      <c r="I547" s="51">
        <v>25</v>
      </c>
      <c r="J547" s="107">
        <v>2439.5</v>
      </c>
      <c r="K547" s="90">
        <f t="shared" si="92"/>
        <v>6034.9999999999991</v>
      </c>
      <c r="L547" s="63">
        <v>953.69</v>
      </c>
      <c r="M547" s="121">
        <v>2584</v>
      </c>
      <c r="N547" s="61">
        <f t="shared" si="94"/>
        <v>6026.5</v>
      </c>
      <c r="O547" s="61"/>
      <c r="P547" s="61">
        <f t="shared" si="95"/>
        <v>5023.5</v>
      </c>
      <c r="Q547" s="51">
        <f t="shared" si="96"/>
        <v>13625.49</v>
      </c>
      <c r="R547" s="51">
        <f t="shared" si="97"/>
        <v>13015.189999999999</v>
      </c>
      <c r="S547" s="61">
        <f t="shared" ref="S547:S604" si="98">+G547-Q547</f>
        <v>71374.509999999995</v>
      </c>
      <c r="T547" s="64" t="s">
        <v>41</v>
      </c>
    </row>
    <row r="548" spans="1:20" s="33" customFormat="1" x14ac:dyDescent="0.25">
      <c r="A548" s="77">
        <v>542</v>
      </c>
      <c r="B548" s="47" t="s">
        <v>597</v>
      </c>
      <c r="C548" s="47" t="s">
        <v>832</v>
      </c>
      <c r="D548" s="47" t="s">
        <v>596</v>
      </c>
      <c r="E548" s="47" t="s">
        <v>128</v>
      </c>
      <c r="F548" s="48" t="s">
        <v>840</v>
      </c>
      <c r="G548" s="59">
        <v>70000</v>
      </c>
      <c r="H548" s="59">
        <v>5025.38</v>
      </c>
      <c r="I548" s="51">
        <v>25</v>
      </c>
      <c r="J548" s="107">
        <v>2009</v>
      </c>
      <c r="K548" s="90">
        <f t="shared" si="92"/>
        <v>4970</v>
      </c>
      <c r="L548" s="63">
        <f t="shared" si="93"/>
        <v>770.00000000000011</v>
      </c>
      <c r="M548" s="121">
        <v>2128</v>
      </c>
      <c r="N548" s="61">
        <f t="shared" si="94"/>
        <v>4963</v>
      </c>
      <c r="O548" s="61"/>
      <c r="P548" s="61">
        <f t="shared" si="95"/>
        <v>4137</v>
      </c>
      <c r="Q548" s="51">
        <f t="shared" si="96"/>
        <v>9187.380000000001</v>
      </c>
      <c r="R548" s="51">
        <f t="shared" si="97"/>
        <v>10703</v>
      </c>
      <c r="S548" s="61">
        <f t="shared" si="98"/>
        <v>60812.619999999995</v>
      </c>
      <c r="T548" s="64" t="s">
        <v>41</v>
      </c>
    </row>
    <row r="549" spans="1:20" s="33" customFormat="1" x14ac:dyDescent="0.25">
      <c r="A549" s="77">
        <v>543</v>
      </c>
      <c r="B549" s="47" t="s">
        <v>598</v>
      </c>
      <c r="C549" s="47" t="s">
        <v>832</v>
      </c>
      <c r="D549" s="47" t="s">
        <v>596</v>
      </c>
      <c r="E549" s="47" t="s">
        <v>128</v>
      </c>
      <c r="F549" s="48" t="s">
        <v>840</v>
      </c>
      <c r="G549" s="59">
        <v>70000</v>
      </c>
      <c r="H549" s="59">
        <v>5368.48</v>
      </c>
      <c r="I549" s="51">
        <v>25</v>
      </c>
      <c r="J549" s="107">
        <v>2009</v>
      </c>
      <c r="K549" s="90">
        <f t="shared" si="92"/>
        <v>4970</v>
      </c>
      <c r="L549" s="63">
        <f t="shared" si="93"/>
        <v>770.00000000000011</v>
      </c>
      <c r="M549" s="121">
        <v>2128</v>
      </c>
      <c r="N549" s="61">
        <f t="shared" si="94"/>
        <v>4963</v>
      </c>
      <c r="O549" s="61"/>
      <c r="P549" s="61">
        <f t="shared" si="95"/>
        <v>4137</v>
      </c>
      <c r="Q549" s="51">
        <f t="shared" si="96"/>
        <v>9530.48</v>
      </c>
      <c r="R549" s="51">
        <f t="shared" si="97"/>
        <v>10703</v>
      </c>
      <c r="S549" s="61">
        <f t="shared" si="98"/>
        <v>60469.520000000004</v>
      </c>
      <c r="T549" s="64" t="s">
        <v>41</v>
      </c>
    </row>
    <row r="550" spans="1:20" s="33" customFormat="1" x14ac:dyDescent="0.25">
      <c r="A550" s="77">
        <v>544</v>
      </c>
      <c r="B550" s="47" t="s">
        <v>441</v>
      </c>
      <c r="C550" s="47" t="s">
        <v>832</v>
      </c>
      <c r="D550" s="47" t="s">
        <v>596</v>
      </c>
      <c r="E550" s="47" t="s">
        <v>128</v>
      </c>
      <c r="F550" s="48" t="s">
        <v>840</v>
      </c>
      <c r="G550" s="49">
        <v>70000</v>
      </c>
      <c r="H550" s="49">
        <v>5368.48</v>
      </c>
      <c r="I550" s="51">
        <v>25</v>
      </c>
      <c r="J550" s="84">
        <v>2009</v>
      </c>
      <c r="K550" s="87">
        <f t="shared" ref="K550:K607" si="99">+G550*7.1%</f>
        <v>4970</v>
      </c>
      <c r="L550" s="63">
        <f t="shared" ref="L550:L607" si="100">+G550*1.1%</f>
        <v>770.00000000000011</v>
      </c>
      <c r="M550" s="119">
        <v>2128</v>
      </c>
      <c r="N550" s="51">
        <f t="shared" ref="N550:N607" si="101">+G550*7.09%</f>
        <v>4963</v>
      </c>
      <c r="O550" s="51"/>
      <c r="P550" s="51">
        <f t="shared" si="95"/>
        <v>4137</v>
      </c>
      <c r="Q550" s="51">
        <f t="shared" si="96"/>
        <v>9530.48</v>
      </c>
      <c r="R550" s="51">
        <f t="shared" si="97"/>
        <v>10703</v>
      </c>
      <c r="S550" s="51">
        <f t="shared" si="98"/>
        <v>60469.520000000004</v>
      </c>
      <c r="T550" s="64" t="s">
        <v>41</v>
      </c>
    </row>
    <row r="551" spans="1:20" s="33" customFormat="1" x14ac:dyDescent="0.25">
      <c r="A551" s="77">
        <v>545</v>
      </c>
      <c r="B551" s="47" t="s">
        <v>601</v>
      </c>
      <c r="C551" s="47" t="s">
        <v>833</v>
      </c>
      <c r="D551" s="47" t="s">
        <v>596</v>
      </c>
      <c r="E551" s="47" t="s">
        <v>128</v>
      </c>
      <c r="F551" s="48" t="s">
        <v>840</v>
      </c>
      <c r="G551" s="59">
        <v>70000</v>
      </c>
      <c r="H551" s="59">
        <v>5368.48</v>
      </c>
      <c r="I551" s="51">
        <v>25</v>
      </c>
      <c r="J551" s="107">
        <v>2009</v>
      </c>
      <c r="K551" s="90">
        <f t="shared" si="99"/>
        <v>4970</v>
      </c>
      <c r="L551" s="63">
        <f t="shared" si="100"/>
        <v>770.00000000000011</v>
      </c>
      <c r="M551" s="121">
        <v>2128</v>
      </c>
      <c r="N551" s="61">
        <f t="shared" si="101"/>
        <v>4963</v>
      </c>
      <c r="O551" s="61"/>
      <c r="P551" s="61">
        <f t="shared" si="95"/>
        <v>4137</v>
      </c>
      <c r="Q551" s="51">
        <f t="shared" si="96"/>
        <v>9530.48</v>
      </c>
      <c r="R551" s="51">
        <f t="shared" si="97"/>
        <v>10703</v>
      </c>
      <c r="S551" s="61">
        <f t="shared" si="98"/>
        <v>60469.520000000004</v>
      </c>
      <c r="T551" s="64" t="s">
        <v>41</v>
      </c>
    </row>
    <row r="552" spans="1:20" s="33" customFormat="1" x14ac:dyDescent="0.25">
      <c r="A552" s="77">
        <v>546</v>
      </c>
      <c r="B552" s="47" t="s">
        <v>599</v>
      </c>
      <c r="C552" s="47" t="s">
        <v>832</v>
      </c>
      <c r="D552" s="47" t="s">
        <v>596</v>
      </c>
      <c r="E552" s="47" t="s">
        <v>94</v>
      </c>
      <c r="F552" s="48" t="s">
        <v>840</v>
      </c>
      <c r="G552" s="59">
        <v>25000</v>
      </c>
      <c r="H552" s="60">
        <v>0</v>
      </c>
      <c r="I552" s="51">
        <v>25</v>
      </c>
      <c r="J552" s="107">
        <v>717.5</v>
      </c>
      <c r="K552" s="90">
        <f t="shared" si="99"/>
        <v>1774.9999999999998</v>
      </c>
      <c r="L552" s="63">
        <f t="shared" si="100"/>
        <v>275</v>
      </c>
      <c r="M552" s="66">
        <v>760</v>
      </c>
      <c r="N552" s="61">
        <f t="shared" si="101"/>
        <v>1772.5000000000002</v>
      </c>
      <c r="O552" s="61"/>
      <c r="P552" s="61">
        <f t="shared" si="95"/>
        <v>1477.5</v>
      </c>
      <c r="Q552" s="51">
        <f t="shared" si="96"/>
        <v>1502.5</v>
      </c>
      <c r="R552" s="51">
        <f t="shared" si="97"/>
        <v>3822.5</v>
      </c>
      <c r="S552" s="61">
        <f t="shared" si="98"/>
        <v>23497.5</v>
      </c>
      <c r="T552" s="64" t="s">
        <v>41</v>
      </c>
    </row>
    <row r="553" spans="1:20" s="33" customFormat="1" x14ac:dyDescent="0.25">
      <c r="A553" s="77">
        <v>547</v>
      </c>
      <c r="B553" s="47" t="s">
        <v>600</v>
      </c>
      <c r="C553" s="47" t="s">
        <v>832</v>
      </c>
      <c r="D553" s="47" t="s">
        <v>596</v>
      </c>
      <c r="E553" s="47" t="s">
        <v>94</v>
      </c>
      <c r="F553" s="48" t="s">
        <v>840</v>
      </c>
      <c r="G553" s="59">
        <v>25000</v>
      </c>
      <c r="H553" s="60">
        <v>0</v>
      </c>
      <c r="I553" s="51">
        <v>25</v>
      </c>
      <c r="J553" s="107">
        <v>717.5</v>
      </c>
      <c r="K553" s="90">
        <f t="shared" si="99"/>
        <v>1774.9999999999998</v>
      </c>
      <c r="L553" s="63">
        <f t="shared" si="100"/>
        <v>275</v>
      </c>
      <c r="M553" s="66">
        <v>760</v>
      </c>
      <c r="N553" s="61">
        <f t="shared" si="101"/>
        <v>1772.5000000000002</v>
      </c>
      <c r="O553" s="61"/>
      <c r="P553" s="61">
        <f t="shared" ref="P553:P609" si="102">+J553+M553</f>
        <v>1477.5</v>
      </c>
      <c r="Q553" s="51">
        <f t="shared" si="96"/>
        <v>1502.5</v>
      </c>
      <c r="R553" s="51">
        <f t="shared" si="97"/>
        <v>3822.5</v>
      </c>
      <c r="S553" s="61">
        <f t="shared" si="98"/>
        <v>23497.5</v>
      </c>
      <c r="T553" s="64" t="s">
        <v>41</v>
      </c>
    </row>
    <row r="554" spans="1:20" s="33" customFormat="1" x14ac:dyDescent="0.25">
      <c r="A554" s="77">
        <v>548</v>
      </c>
      <c r="B554" s="47" t="s">
        <v>857</v>
      </c>
      <c r="C554" s="47" t="s">
        <v>832</v>
      </c>
      <c r="D554" s="47" t="s">
        <v>596</v>
      </c>
      <c r="E554" s="47" t="s">
        <v>162</v>
      </c>
      <c r="F554" s="48" t="s">
        <v>836</v>
      </c>
      <c r="G554" s="59">
        <v>16000</v>
      </c>
      <c r="H554" s="50">
        <v>0</v>
      </c>
      <c r="I554" s="51">
        <v>25</v>
      </c>
      <c r="J554" s="107">
        <v>459.2</v>
      </c>
      <c r="K554" s="90">
        <f t="shared" si="99"/>
        <v>1136</v>
      </c>
      <c r="L554" s="63">
        <f t="shared" si="100"/>
        <v>176.00000000000003</v>
      </c>
      <c r="M554" s="66">
        <v>486.4</v>
      </c>
      <c r="N554" s="61">
        <f t="shared" si="101"/>
        <v>1134.4000000000001</v>
      </c>
      <c r="O554" s="61"/>
      <c r="P554" s="61">
        <f t="shared" si="102"/>
        <v>945.59999999999991</v>
      </c>
      <c r="Q554" s="51">
        <f t="shared" si="96"/>
        <v>970.59999999999991</v>
      </c>
      <c r="R554" s="51">
        <f t="shared" si="97"/>
        <v>2446.4</v>
      </c>
      <c r="S554" s="61">
        <f t="shared" si="98"/>
        <v>15029.4</v>
      </c>
      <c r="T554" s="64" t="s">
        <v>41</v>
      </c>
    </row>
    <row r="555" spans="1:20" s="33" customFormat="1" x14ac:dyDescent="0.25">
      <c r="A555" s="77">
        <v>549</v>
      </c>
      <c r="B555" s="47" t="s">
        <v>987</v>
      </c>
      <c r="C555" s="47" t="s">
        <v>832</v>
      </c>
      <c r="D555" s="47" t="s">
        <v>596</v>
      </c>
      <c r="E555" s="47" t="s">
        <v>94</v>
      </c>
      <c r="F555" s="48" t="s">
        <v>840</v>
      </c>
      <c r="G555" s="59">
        <v>25000</v>
      </c>
      <c r="H555" s="60">
        <v>0</v>
      </c>
      <c r="I555" s="51">
        <v>25</v>
      </c>
      <c r="J555" s="107">
        <v>717.5</v>
      </c>
      <c r="K555" s="90">
        <f t="shared" si="99"/>
        <v>1774.9999999999998</v>
      </c>
      <c r="L555" s="63">
        <f t="shared" si="100"/>
        <v>275</v>
      </c>
      <c r="M555" s="121">
        <v>760</v>
      </c>
      <c r="N555" s="61">
        <f t="shared" si="101"/>
        <v>1772.5000000000002</v>
      </c>
      <c r="O555" s="61"/>
      <c r="P555" s="61">
        <f t="shared" si="102"/>
        <v>1477.5</v>
      </c>
      <c r="Q555" s="51">
        <f t="shared" si="96"/>
        <v>1502.5</v>
      </c>
      <c r="R555" s="51">
        <f t="shared" si="97"/>
        <v>3822.5</v>
      </c>
      <c r="S555" s="61">
        <f t="shared" si="98"/>
        <v>23497.5</v>
      </c>
      <c r="T555" s="64" t="s">
        <v>41</v>
      </c>
    </row>
    <row r="556" spans="1:20" s="33" customFormat="1" x14ac:dyDescent="0.25">
      <c r="A556" s="77">
        <v>550</v>
      </c>
      <c r="B556" s="47" t="s">
        <v>440</v>
      </c>
      <c r="C556" s="47" t="s">
        <v>833</v>
      </c>
      <c r="D556" s="47" t="s">
        <v>603</v>
      </c>
      <c r="E556" s="47" t="s">
        <v>766</v>
      </c>
      <c r="F556" s="48" t="s">
        <v>840</v>
      </c>
      <c r="G556" s="49">
        <v>125000</v>
      </c>
      <c r="H556" s="49">
        <v>17985.990000000002</v>
      </c>
      <c r="I556" s="51">
        <v>25</v>
      </c>
      <c r="J556" s="84">
        <v>3587.5</v>
      </c>
      <c r="K556" s="87">
        <f t="shared" si="99"/>
        <v>8875</v>
      </c>
      <c r="L556" s="63">
        <v>953.69</v>
      </c>
      <c r="M556" s="119">
        <v>3800</v>
      </c>
      <c r="N556" s="51">
        <f t="shared" si="101"/>
        <v>8862.5</v>
      </c>
      <c r="O556" s="51"/>
      <c r="P556" s="51">
        <f t="shared" si="102"/>
        <v>7387.5</v>
      </c>
      <c r="Q556" s="51">
        <f t="shared" si="96"/>
        <v>25398.49</v>
      </c>
      <c r="R556" s="51">
        <f t="shared" si="97"/>
        <v>18691.190000000002</v>
      </c>
      <c r="S556" s="51">
        <f t="shared" si="98"/>
        <v>99601.51</v>
      </c>
      <c r="T556" s="64" t="s">
        <v>41</v>
      </c>
    </row>
    <row r="557" spans="1:20" s="33" customFormat="1" x14ac:dyDescent="0.25">
      <c r="A557" s="77">
        <v>551</v>
      </c>
      <c r="B557" s="47" t="s">
        <v>607</v>
      </c>
      <c r="C557" s="47" t="s">
        <v>833</v>
      </c>
      <c r="D557" s="47" t="s">
        <v>603</v>
      </c>
      <c r="E557" s="47" t="s">
        <v>128</v>
      </c>
      <c r="F557" s="48" t="s">
        <v>840</v>
      </c>
      <c r="G557" s="59">
        <v>70000</v>
      </c>
      <c r="H557" s="59">
        <v>5368.48</v>
      </c>
      <c r="I557" s="51">
        <v>25</v>
      </c>
      <c r="J557" s="107">
        <v>2009</v>
      </c>
      <c r="K557" s="90">
        <f t="shared" si="99"/>
        <v>4970</v>
      </c>
      <c r="L557" s="63">
        <f t="shared" si="100"/>
        <v>770.00000000000011</v>
      </c>
      <c r="M557" s="121">
        <v>2128</v>
      </c>
      <c r="N557" s="61">
        <f t="shared" si="101"/>
        <v>4963</v>
      </c>
      <c r="O557" s="61"/>
      <c r="P557" s="61">
        <f t="shared" si="102"/>
        <v>4137</v>
      </c>
      <c r="Q557" s="51">
        <f t="shared" si="96"/>
        <v>9530.48</v>
      </c>
      <c r="R557" s="51">
        <f t="shared" si="97"/>
        <v>10703</v>
      </c>
      <c r="S557" s="61">
        <f t="shared" si="98"/>
        <v>60469.520000000004</v>
      </c>
      <c r="T557" s="64" t="s">
        <v>41</v>
      </c>
    </row>
    <row r="558" spans="1:20" s="33" customFormat="1" x14ac:dyDescent="0.25">
      <c r="A558" s="77">
        <v>552</v>
      </c>
      <c r="B558" s="47" t="s">
        <v>608</v>
      </c>
      <c r="C558" s="47" t="s">
        <v>832</v>
      </c>
      <c r="D558" s="47" t="s">
        <v>603</v>
      </c>
      <c r="E558" s="47" t="s">
        <v>128</v>
      </c>
      <c r="F558" s="48" t="s">
        <v>840</v>
      </c>
      <c r="G558" s="59">
        <v>70000</v>
      </c>
      <c r="H558" s="59">
        <v>5368.48</v>
      </c>
      <c r="I558" s="51">
        <v>25</v>
      </c>
      <c r="J558" s="107">
        <v>2009</v>
      </c>
      <c r="K558" s="90">
        <f t="shared" si="99"/>
        <v>4970</v>
      </c>
      <c r="L558" s="63">
        <f t="shared" si="100"/>
        <v>770.00000000000011</v>
      </c>
      <c r="M558" s="121">
        <v>2128</v>
      </c>
      <c r="N558" s="61">
        <f t="shared" si="101"/>
        <v>4963</v>
      </c>
      <c r="O558" s="61"/>
      <c r="P558" s="61">
        <f t="shared" si="102"/>
        <v>4137</v>
      </c>
      <c r="Q558" s="51">
        <f t="shared" si="96"/>
        <v>9530.48</v>
      </c>
      <c r="R558" s="51">
        <f t="shared" si="97"/>
        <v>10703</v>
      </c>
      <c r="S558" s="61">
        <f t="shared" si="98"/>
        <v>60469.520000000004</v>
      </c>
      <c r="T558" s="64" t="s">
        <v>41</v>
      </c>
    </row>
    <row r="559" spans="1:20" s="33" customFormat="1" x14ac:dyDescent="0.25">
      <c r="A559" s="77">
        <v>553</v>
      </c>
      <c r="B559" s="47" t="s">
        <v>605</v>
      </c>
      <c r="C559" s="47" t="s">
        <v>832</v>
      </c>
      <c r="D559" s="47" t="s">
        <v>603</v>
      </c>
      <c r="E559" s="47" t="s">
        <v>94</v>
      </c>
      <c r="F559" s="48" t="s">
        <v>840</v>
      </c>
      <c r="G559" s="59">
        <v>25000</v>
      </c>
      <c r="H559" s="60">
        <v>0</v>
      </c>
      <c r="I559" s="51">
        <v>25</v>
      </c>
      <c r="J559" s="107">
        <v>717.5</v>
      </c>
      <c r="K559" s="90">
        <f t="shared" si="99"/>
        <v>1774.9999999999998</v>
      </c>
      <c r="L559" s="63">
        <f t="shared" si="100"/>
        <v>275</v>
      </c>
      <c r="M559" s="121">
        <v>760</v>
      </c>
      <c r="N559" s="61">
        <f t="shared" si="101"/>
        <v>1772.5000000000002</v>
      </c>
      <c r="O559" s="61"/>
      <c r="P559" s="61">
        <f t="shared" si="102"/>
        <v>1477.5</v>
      </c>
      <c r="Q559" s="51">
        <f t="shared" si="96"/>
        <v>1502.5</v>
      </c>
      <c r="R559" s="51">
        <f t="shared" si="97"/>
        <v>3822.5</v>
      </c>
      <c r="S559" s="61">
        <f t="shared" si="98"/>
        <v>23497.5</v>
      </c>
      <c r="T559" s="64" t="s">
        <v>41</v>
      </c>
    </row>
    <row r="560" spans="1:20" s="33" customFormat="1" x14ac:dyDescent="0.25">
      <c r="A560" s="77">
        <v>554</v>
      </c>
      <c r="B560" s="47" t="s">
        <v>1008</v>
      </c>
      <c r="C560" s="47" t="s">
        <v>832</v>
      </c>
      <c r="D560" s="47" t="s">
        <v>603</v>
      </c>
      <c r="E560" s="47" t="s">
        <v>64</v>
      </c>
      <c r="F560" s="48" t="s">
        <v>836</v>
      </c>
      <c r="G560" s="59">
        <v>30000</v>
      </c>
      <c r="H560" s="60">
        <v>0</v>
      </c>
      <c r="I560" s="51">
        <v>25</v>
      </c>
      <c r="J560" s="107">
        <v>861</v>
      </c>
      <c r="K560" s="90">
        <f t="shared" si="99"/>
        <v>2130</v>
      </c>
      <c r="L560" s="63">
        <f t="shared" si="100"/>
        <v>330.00000000000006</v>
      </c>
      <c r="M560" s="121">
        <v>912</v>
      </c>
      <c r="N560" s="61">
        <f t="shared" si="101"/>
        <v>2127</v>
      </c>
      <c r="O560" s="61"/>
      <c r="P560" s="61">
        <f t="shared" si="102"/>
        <v>1773</v>
      </c>
      <c r="Q560" s="51">
        <f t="shared" si="96"/>
        <v>1798</v>
      </c>
      <c r="R560" s="51">
        <f t="shared" si="97"/>
        <v>4587</v>
      </c>
      <c r="S560" s="61">
        <f t="shared" si="98"/>
        <v>28202</v>
      </c>
      <c r="T560" s="64" t="s">
        <v>41</v>
      </c>
    </row>
    <row r="561" spans="1:20" s="33" customFormat="1" x14ac:dyDescent="0.25">
      <c r="A561" s="77">
        <v>555</v>
      </c>
      <c r="B561" s="47" t="s">
        <v>1014</v>
      </c>
      <c r="C561" s="47" t="s">
        <v>833</v>
      </c>
      <c r="D561" s="47" t="s">
        <v>603</v>
      </c>
      <c r="E561" s="47" t="s">
        <v>60</v>
      </c>
      <c r="F561" s="48" t="s">
        <v>836</v>
      </c>
      <c r="G561" s="59">
        <v>18000</v>
      </c>
      <c r="H561" s="50">
        <v>0</v>
      </c>
      <c r="I561" s="51">
        <v>25</v>
      </c>
      <c r="J561" s="107">
        <v>516.6</v>
      </c>
      <c r="K561" s="90">
        <f t="shared" si="99"/>
        <v>1277.9999999999998</v>
      </c>
      <c r="L561" s="63">
        <f t="shared" si="100"/>
        <v>198.00000000000003</v>
      </c>
      <c r="M561" s="121">
        <v>547.20000000000005</v>
      </c>
      <c r="N561" s="61">
        <f t="shared" si="101"/>
        <v>1276.2</v>
      </c>
      <c r="O561" s="61"/>
      <c r="P561" s="61">
        <f t="shared" si="102"/>
        <v>1063.8000000000002</v>
      </c>
      <c r="Q561" s="51">
        <f t="shared" si="96"/>
        <v>1088.8000000000002</v>
      </c>
      <c r="R561" s="51">
        <f t="shared" si="97"/>
        <v>2752.2</v>
      </c>
      <c r="S561" s="61">
        <f t="shared" si="98"/>
        <v>16911.2</v>
      </c>
      <c r="T561" s="64" t="s">
        <v>41</v>
      </c>
    </row>
    <row r="562" spans="1:20" x14ac:dyDescent="0.25">
      <c r="A562" s="77">
        <v>556</v>
      </c>
      <c r="B562" s="47" t="s">
        <v>974</v>
      </c>
      <c r="C562" s="47" t="s">
        <v>832</v>
      </c>
      <c r="D562" s="47" t="s">
        <v>603</v>
      </c>
      <c r="E562" s="47" t="s">
        <v>162</v>
      </c>
      <c r="F562" s="48" t="s">
        <v>836</v>
      </c>
      <c r="G562" s="59">
        <v>16000</v>
      </c>
      <c r="H562" s="47">
        <v>0</v>
      </c>
      <c r="I562" s="51">
        <v>25</v>
      </c>
      <c r="J562" s="107">
        <v>459.2</v>
      </c>
      <c r="K562" s="90">
        <f t="shared" si="99"/>
        <v>1136</v>
      </c>
      <c r="L562" s="63">
        <f t="shared" si="100"/>
        <v>176.00000000000003</v>
      </c>
      <c r="M562" s="124">
        <v>486.4</v>
      </c>
      <c r="N562" s="61">
        <f t="shared" si="101"/>
        <v>1134.4000000000001</v>
      </c>
      <c r="O562" s="47"/>
      <c r="P562" s="61">
        <f t="shared" si="102"/>
        <v>945.59999999999991</v>
      </c>
      <c r="Q562" s="51">
        <f t="shared" si="96"/>
        <v>970.59999999999991</v>
      </c>
      <c r="R562" s="51">
        <f t="shared" si="97"/>
        <v>2446.4</v>
      </c>
      <c r="S562" s="109">
        <f t="shared" si="98"/>
        <v>15029.4</v>
      </c>
      <c r="T562" s="64" t="s">
        <v>41</v>
      </c>
    </row>
    <row r="563" spans="1:20" s="33" customFormat="1" x14ac:dyDescent="0.25">
      <c r="A563" s="77">
        <v>557</v>
      </c>
      <c r="B563" s="47" t="s">
        <v>399</v>
      </c>
      <c r="C563" s="47" t="s">
        <v>833</v>
      </c>
      <c r="D563" s="47" t="s">
        <v>609</v>
      </c>
      <c r="E563" s="47" t="s">
        <v>128</v>
      </c>
      <c r="F563" s="48" t="s">
        <v>840</v>
      </c>
      <c r="G563" s="49">
        <v>85000</v>
      </c>
      <c r="H563" s="49">
        <v>8576.99</v>
      </c>
      <c r="I563" s="51">
        <v>25</v>
      </c>
      <c r="J563" s="84">
        <v>2439.5</v>
      </c>
      <c r="K563" s="87">
        <f t="shared" si="99"/>
        <v>6034.9999999999991</v>
      </c>
      <c r="L563" s="63">
        <v>953.69</v>
      </c>
      <c r="M563" s="119">
        <v>2584</v>
      </c>
      <c r="N563" s="51">
        <f t="shared" si="101"/>
        <v>6026.5</v>
      </c>
      <c r="O563" s="51"/>
      <c r="P563" s="51">
        <f t="shared" si="102"/>
        <v>5023.5</v>
      </c>
      <c r="Q563" s="51">
        <f t="shared" si="96"/>
        <v>13625.49</v>
      </c>
      <c r="R563" s="51">
        <f t="shared" si="97"/>
        <v>13015.189999999999</v>
      </c>
      <c r="S563" s="51">
        <f t="shared" si="98"/>
        <v>71374.509999999995</v>
      </c>
      <c r="T563" s="64" t="s">
        <v>41</v>
      </c>
    </row>
    <row r="564" spans="1:20" s="33" customFormat="1" x14ac:dyDescent="0.25">
      <c r="A564" s="77">
        <v>558</v>
      </c>
      <c r="B564" s="47" t="s">
        <v>858</v>
      </c>
      <c r="C564" s="47" t="s">
        <v>832</v>
      </c>
      <c r="D564" s="47" t="s">
        <v>609</v>
      </c>
      <c r="E564" s="47" t="s">
        <v>106</v>
      </c>
      <c r="F564" s="48" t="s">
        <v>839</v>
      </c>
      <c r="G564" s="59">
        <v>25000</v>
      </c>
      <c r="H564" s="50">
        <v>0</v>
      </c>
      <c r="I564" s="51">
        <v>25</v>
      </c>
      <c r="J564" s="107">
        <v>717.5</v>
      </c>
      <c r="K564" s="90">
        <f t="shared" si="99"/>
        <v>1774.9999999999998</v>
      </c>
      <c r="L564" s="63">
        <f t="shared" si="100"/>
        <v>275</v>
      </c>
      <c r="M564" s="121">
        <v>760</v>
      </c>
      <c r="N564" s="61">
        <f t="shared" si="101"/>
        <v>1772.5000000000002</v>
      </c>
      <c r="O564" s="61"/>
      <c r="P564" s="61">
        <f t="shared" si="102"/>
        <v>1477.5</v>
      </c>
      <c r="Q564" s="51">
        <f t="shared" si="96"/>
        <v>1502.5</v>
      </c>
      <c r="R564" s="51">
        <f t="shared" si="97"/>
        <v>3822.5</v>
      </c>
      <c r="S564" s="61">
        <f t="shared" si="98"/>
        <v>23497.5</v>
      </c>
      <c r="T564" s="64" t="s">
        <v>41</v>
      </c>
    </row>
    <row r="565" spans="1:20" s="33" customFormat="1" x14ac:dyDescent="0.25">
      <c r="A565" s="77">
        <v>559</v>
      </c>
      <c r="B565" s="47" t="s">
        <v>512</v>
      </c>
      <c r="C565" s="47" t="s">
        <v>833</v>
      </c>
      <c r="D565" s="47" t="s">
        <v>609</v>
      </c>
      <c r="E565" s="47" t="s">
        <v>128</v>
      </c>
      <c r="F565" s="48" t="s">
        <v>840</v>
      </c>
      <c r="G565" s="59">
        <v>70000</v>
      </c>
      <c r="H565" s="59">
        <v>5368.48</v>
      </c>
      <c r="I565" s="51">
        <v>25</v>
      </c>
      <c r="J565" s="107">
        <v>2009</v>
      </c>
      <c r="K565" s="90">
        <f t="shared" si="99"/>
        <v>4970</v>
      </c>
      <c r="L565" s="63">
        <f t="shared" si="100"/>
        <v>770.00000000000011</v>
      </c>
      <c r="M565" s="121">
        <v>2128</v>
      </c>
      <c r="N565" s="61">
        <f t="shared" si="101"/>
        <v>4963</v>
      </c>
      <c r="O565" s="61"/>
      <c r="P565" s="61">
        <f t="shared" si="102"/>
        <v>4137</v>
      </c>
      <c r="Q565" s="51">
        <f t="shared" si="96"/>
        <v>9530.48</v>
      </c>
      <c r="R565" s="51">
        <f t="shared" si="97"/>
        <v>10703</v>
      </c>
      <c r="S565" s="61">
        <f t="shared" si="98"/>
        <v>60469.520000000004</v>
      </c>
      <c r="T565" s="64" t="s">
        <v>41</v>
      </c>
    </row>
    <row r="566" spans="1:20" s="33" customFormat="1" x14ac:dyDescent="0.25">
      <c r="A566" s="77">
        <v>560</v>
      </c>
      <c r="B566" s="47" t="s">
        <v>859</v>
      </c>
      <c r="C566" s="47" t="s">
        <v>833</v>
      </c>
      <c r="D566" s="47" t="s">
        <v>609</v>
      </c>
      <c r="E566" s="47" t="s">
        <v>162</v>
      </c>
      <c r="F566" s="48" t="s">
        <v>836</v>
      </c>
      <c r="G566" s="59">
        <v>16000</v>
      </c>
      <c r="H566" s="50">
        <v>0</v>
      </c>
      <c r="I566" s="51">
        <v>25</v>
      </c>
      <c r="J566" s="107">
        <v>459.2</v>
      </c>
      <c r="K566" s="90">
        <f t="shared" si="99"/>
        <v>1136</v>
      </c>
      <c r="L566" s="63">
        <f t="shared" si="100"/>
        <v>176.00000000000003</v>
      </c>
      <c r="M566" s="121">
        <v>486.4</v>
      </c>
      <c r="N566" s="61">
        <f t="shared" si="101"/>
        <v>1134.4000000000001</v>
      </c>
      <c r="O566" s="61"/>
      <c r="P566" s="61">
        <f t="shared" si="102"/>
        <v>945.59999999999991</v>
      </c>
      <c r="Q566" s="51">
        <f t="shared" si="96"/>
        <v>970.59999999999991</v>
      </c>
      <c r="R566" s="51">
        <f t="shared" si="97"/>
        <v>2446.4</v>
      </c>
      <c r="S566" s="61">
        <f t="shared" si="98"/>
        <v>15029.4</v>
      </c>
      <c r="T566" s="64" t="s">
        <v>41</v>
      </c>
    </row>
    <row r="567" spans="1:20" s="33" customFormat="1" x14ac:dyDescent="0.25">
      <c r="A567" s="77">
        <v>561</v>
      </c>
      <c r="B567" s="47" t="s">
        <v>610</v>
      </c>
      <c r="C567" s="47" t="s">
        <v>832</v>
      </c>
      <c r="D567" s="47" t="s">
        <v>609</v>
      </c>
      <c r="E567" s="47" t="s">
        <v>94</v>
      </c>
      <c r="F567" s="48" t="s">
        <v>840</v>
      </c>
      <c r="G567" s="59">
        <v>25000</v>
      </c>
      <c r="H567" s="60">
        <v>0</v>
      </c>
      <c r="I567" s="51">
        <v>25</v>
      </c>
      <c r="J567" s="107">
        <v>717.5</v>
      </c>
      <c r="K567" s="90">
        <f t="shared" si="99"/>
        <v>1774.9999999999998</v>
      </c>
      <c r="L567" s="63">
        <f t="shared" si="100"/>
        <v>275</v>
      </c>
      <c r="M567" s="121">
        <v>760</v>
      </c>
      <c r="N567" s="61">
        <f t="shared" si="101"/>
        <v>1772.5000000000002</v>
      </c>
      <c r="O567" s="61"/>
      <c r="P567" s="61">
        <f t="shared" si="102"/>
        <v>1477.5</v>
      </c>
      <c r="Q567" s="51">
        <f t="shared" si="96"/>
        <v>1502.5</v>
      </c>
      <c r="R567" s="51">
        <f t="shared" si="97"/>
        <v>3822.5</v>
      </c>
      <c r="S567" s="61">
        <f t="shared" si="98"/>
        <v>23497.5</v>
      </c>
      <c r="T567" s="64" t="s">
        <v>41</v>
      </c>
    </row>
    <row r="568" spans="1:20" s="33" customFormat="1" x14ac:dyDescent="0.25">
      <c r="A568" s="77">
        <v>562</v>
      </c>
      <c r="B568" s="47" t="s">
        <v>791</v>
      </c>
      <c r="C568" s="47" t="s">
        <v>832</v>
      </c>
      <c r="D568" s="47" t="s">
        <v>609</v>
      </c>
      <c r="E568" s="47" t="s">
        <v>64</v>
      </c>
      <c r="F568" s="48" t="s">
        <v>839</v>
      </c>
      <c r="G568" s="59">
        <v>25000</v>
      </c>
      <c r="H568" s="60">
        <v>0</v>
      </c>
      <c r="I568" s="51">
        <v>25</v>
      </c>
      <c r="J568" s="107">
        <v>717.5</v>
      </c>
      <c r="K568" s="90">
        <f t="shared" si="99"/>
        <v>1774.9999999999998</v>
      </c>
      <c r="L568" s="63">
        <f t="shared" si="100"/>
        <v>275</v>
      </c>
      <c r="M568" s="121">
        <v>760</v>
      </c>
      <c r="N568" s="61">
        <f t="shared" si="101"/>
        <v>1772.5000000000002</v>
      </c>
      <c r="O568" s="61"/>
      <c r="P568" s="61">
        <f t="shared" si="102"/>
        <v>1477.5</v>
      </c>
      <c r="Q568" s="51">
        <f t="shared" si="96"/>
        <v>1502.5</v>
      </c>
      <c r="R568" s="51">
        <f t="shared" si="97"/>
        <v>3822.5</v>
      </c>
      <c r="S568" s="61">
        <f t="shared" si="98"/>
        <v>23497.5</v>
      </c>
      <c r="T568" s="64" t="s">
        <v>41</v>
      </c>
    </row>
    <row r="569" spans="1:20" s="33" customFormat="1" x14ac:dyDescent="0.25">
      <c r="A569" s="77">
        <v>563</v>
      </c>
      <c r="B569" s="47" t="s">
        <v>611</v>
      </c>
      <c r="C569" s="47" t="s">
        <v>833</v>
      </c>
      <c r="D569" s="47" t="s">
        <v>609</v>
      </c>
      <c r="E569" s="47" t="s">
        <v>60</v>
      </c>
      <c r="F569" s="48" t="s">
        <v>836</v>
      </c>
      <c r="G569" s="59">
        <v>18000</v>
      </c>
      <c r="H569" s="60">
        <v>0</v>
      </c>
      <c r="I569" s="51">
        <v>25</v>
      </c>
      <c r="J569" s="107">
        <v>516.6</v>
      </c>
      <c r="K569" s="90">
        <f t="shared" si="99"/>
        <v>1277.9999999999998</v>
      </c>
      <c r="L569" s="63">
        <f t="shared" si="100"/>
        <v>198.00000000000003</v>
      </c>
      <c r="M569" s="121">
        <v>547.20000000000005</v>
      </c>
      <c r="N569" s="61">
        <f t="shared" si="101"/>
        <v>1276.2</v>
      </c>
      <c r="O569" s="61"/>
      <c r="P569" s="61">
        <f t="shared" si="102"/>
        <v>1063.8000000000002</v>
      </c>
      <c r="Q569" s="51">
        <f t="shared" ref="Q569:Q630" si="103">+H569+I569+J569+M569+O569</f>
        <v>1088.8000000000002</v>
      </c>
      <c r="R569" s="51">
        <f t="shared" ref="R569:R630" si="104">+K569+L569+N569</f>
        <v>2752.2</v>
      </c>
      <c r="S569" s="61">
        <f t="shared" si="98"/>
        <v>16911.2</v>
      </c>
      <c r="T569" s="64" t="s">
        <v>41</v>
      </c>
    </row>
    <row r="570" spans="1:20" s="33" customFormat="1" x14ac:dyDescent="0.25">
      <c r="A570" s="77">
        <v>564</v>
      </c>
      <c r="B570" s="47" t="s">
        <v>661</v>
      </c>
      <c r="C570" s="47" t="s">
        <v>832</v>
      </c>
      <c r="D570" s="47" t="s">
        <v>614</v>
      </c>
      <c r="E570" s="47" t="s">
        <v>766</v>
      </c>
      <c r="F570" s="48" t="s">
        <v>840</v>
      </c>
      <c r="G570" s="49">
        <v>85000</v>
      </c>
      <c r="H570" s="49">
        <v>8148.13</v>
      </c>
      <c r="I570" s="51">
        <v>25</v>
      </c>
      <c r="J570" s="84">
        <v>2439.5</v>
      </c>
      <c r="K570" s="87">
        <f t="shared" si="99"/>
        <v>6034.9999999999991</v>
      </c>
      <c r="L570" s="63">
        <v>953.69</v>
      </c>
      <c r="M570" s="119">
        <v>2584</v>
      </c>
      <c r="N570" s="51">
        <f t="shared" si="101"/>
        <v>6026.5</v>
      </c>
      <c r="O570" s="51"/>
      <c r="P570" s="51">
        <f t="shared" si="102"/>
        <v>5023.5</v>
      </c>
      <c r="Q570" s="51">
        <f t="shared" si="103"/>
        <v>13196.630000000001</v>
      </c>
      <c r="R570" s="51">
        <f t="shared" si="104"/>
        <v>13015.189999999999</v>
      </c>
      <c r="S570" s="51">
        <f t="shared" si="98"/>
        <v>71803.37</v>
      </c>
      <c r="T570" s="64" t="s">
        <v>41</v>
      </c>
    </row>
    <row r="571" spans="1:20" s="33" customFormat="1" x14ac:dyDescent="0.25">
      <c r="A571" s="77">
        <v>565</v>
      </c>
      <c r="B571" s="47" t="s">
        <v>619</v>
      </c>
      <c r="C571" s="47" t="s">
        <v>833</v>
      </c>
      <c r="D571" s="47" t="s">
        <v>614</v>
      </c>
      <c r="E571" s="47" t="s">
        <v>769</v>
      </c>
      <c r="F571" s="48" t="s">
        <v>840</v>
      </c>
      <c r="G571" s="59">
        <v>75000</v>
      </c>
      <c r="H571" s="59">
        <v>6309.38</v>
      </c>
      <c r="I571" s="51">
        <v>25</v>
      </c>
      <c r="J571" s="107">
        <v>2152.5</v>
      </c>
      <c r="K571" s="90">
        <f t="shared" si="99"/>
        <v>5324.9999999999991</v>
      </c>
      <c r="L571" s="63">
        <f t="shared" si="100"/>
        <v>825.00000000000011</v>
      </c>
      <c r="M571" s="121">
        <v>2280</v>
      </c>
      <c r="N571" s="61">
        <f t="shared" si="101"/>
        <v>5317.5</v>
      </c>
      <c r="O571" s="61"/>
      <c r="P571" s="61">
        <f t="shared" si="102"/>
        <v>4432.5</v>
      </c>
      <c r="Q571" s="51">
        <f t="shared" si="103"/>
        <v>10766.880000000001</v>
      </c>
      <c r="R571" s="51">
        <f t="shared" si="104"/>
        <v>11467.5</v>
      </c>
      <c r="S571" s="61">
        <f t="shared" si="98"/>
        <v>64233.119999999995</v>
      </c>
      <c r="T571" s="64" t="s">
        <v>41</v>
      </c>
    </row>
    <row r="572" spans="1:20" s="33" customFormat="1" x14ac:dyDescent="0.25">
      <c r="A572" s="77">
        <v>566</v>
      </c>
      <c r="B572" s="47" t="s">
        <v>622</v>
      </c>
      <c r="C572" s="47" t="s">
        <v>832</v>
      </c>
      <c r="D572" s="47" t="s">
        <v>614</v>
      </c>
      <c r="E572" s="47" t="s">
        <v>128</v>
      </c>
      <c r="F572" s="48" t="s">
        <v>840</v>
      </c>
      <c r="G572" s="59">
        <v>70000</v>
      </c>
      <c r="H572" s="59">
        <v>4682.29</v>
      </c>
      <c r="I572" s="51">
        <v>25</v>
      </c>
      <c r="J572" s="107">
        <v>2009</v>
      </c>
      <c r="K572" s="90">
        <f t="shared" si="99"/>
        <v>4970</v>
      </c>
      <c r="L572" s="63">
        <f t="shared" si="100"/>
        <v>770.00000000000011</v>
      </c>
      <c r="M572" s="121">
        <v>2128</v>
      </c>
      <c r="N572" s="61">
        <f t="shared" si="101"/>
        <v>4963</v>
      </c>
      <c r="O572" s="61"/>
      <c r="P572" s="61">
        <f t="shared" si="102"/>
        <v>4137</v>
      </c>
      <c r="Q572" s="51">
        <f t="shared" si="103"/>
        <v>8844.2900000000009</v>
      </c>
      <c r="R572" s="51">
        <f t="shared" si="104"/>
        <v>10703</v>
      </c>
      <c r="S572" s="61">
        <f t="shared" si="98"/>
        <v>61155.71</v>
      </c>
      <c r="T572" s="64" t="s">
        <v>41</v>
      </c>
    </row>
    <row r="573" spans="1:20" s="33" customFormat="1" x14ac:dyDescent="0.25">
      <c r="A573" s="77">
        <v>567</v>
      </c>
      <c r="B573" s="47" t="s">
        <v>623</v>
      </c>
      <c r="C573" s="47" t="s">
        <v>832</v>
      </c>
      <c r="D573" s="47" t="s">
        <v>614</v>
      </c>
      <c r="E573" s="47" t="s">
        <v>128</v>
      </c>
      <c r="F573" s="48" t="s">
        <v>840</v>
      </c>
      <c r="G573" s="59">
        <v>70000</v>
      </c>
      <c r="H573" s="59">
        <v>5025.38</v>
      </c>
      <c r="I573" s="51">
        <v>25</v>
      </c>
      <c r="J573" s="107">
        <v>2009</v>
      </c>
      <c r="K573" s="90">
        <f t="shared" si="99"/>
        <v>4970</v>
      </c>
      <c r="L573" s="63">
        <f t="shared" si="100"/>
        <v>770.00000000000011</v>
      </c>
      <c r="M573" s="121">
        <v>2128</v>
      </c>
      <c r="N573" s="61">
        <f t="shared" si="101"/>
        <v>4963</v>
      </c>
      <c r="O573" s="61"/>
      <c r="P573" s="61">
        <f t="shared" si="102"/>
        <v>4137</v>
      </c>
      <c r="Q573" s="51">
        <f t="shared" si="103"/>
        <v>9187.380000000001</v>
      </c>
      <c r="R573" s="51">
        <f t="shared" si="104"/>
        <v>10703</v>
      </c>
      <c r="S573" s="61">
        <f t="shared" si="98"/>
        <v>60812.619999999995</v>
      </c>
      <c r="T573" s="64" t="s">
        <v>41</v>
      </c>
    </row>
    <row r="574" spans="1:20" s="33" customFormat="1" x14ac:dyDescent="0.25">
      <c r="A574" s="77">
        <v>568</v>
      </c>
      <c r="B574" s="47" t="s">
        <v>621</v>
      </c>
      <c r="C574" s="47" t="s">
        <v>832</v>
      </c>
      <c r="D574" s="47" t="s">
        <v>614</v>
      </c>
      <c r="E574" s="47" t="s">
        <v>128</v>
      </c>
      <c r="F574" s="48" t="s">
        <v>840</v>
      </c>
      <c r="G574" s="59">
        <v>70000</v>
      </c>
      <c r="H574" s="59">
        <v>5368.48</v>
      </c>
      <c r="I574" s="51">
        <v>25</v>
      </c>
      <c r="J574" s="107">
        <v>2009</v>
      </c>
      <c r="K574" s="90">
        <f t="shared" si="99"/>
        <v>4970</v>
      </c>
      <c r="L574" s="63">
        <f t="shared" si="100"/>
        <v>770.00000000000011</v>
      </c>
      <c r="M574" s="121">
        <v>2128</v>
      </c>
      <c r="N574" s="61">
        <f t="shared" si="101"/>
        <v>4963</v>
      </c>
      <c r="O574" s="61"/>
      <c r="P574" s="61">
        <f t="shared" si="102"/>
        <v>4137</v>
      </c>
      <c r="Q574" s="51">
        <f t="shared" si="103"/>
        <v>9530.48</v>
      </c>
      <c r="R574" s="51">
        <f t="shared" si="104"/>
        <v>10703</v>
      </c>
      <c r="S574" s="61">
        <f t="shared" si="98"/>
        <v>60469.520000000004</v>
      </c>
      <c r="T574" s="64" t="s">
        <v>41</v>
      </c>
    </row>
    <row r="575" spans="1:20" s="33" customFormat="1" x14ac:dyDescent="0.25">
      <c r="A575" s="77">
        <v>569</v>
      </c>
      <c r="B575" s="47" t="s">
        <v>1112</v>
      </c>
      <c r="C575" s="47" t="s">
        <v>833</v>
      </c>
      <c r="D575" s="47" t="s">
        <v>614</v>
      </c>
      <c r="E575" s="47" t="s">
        <v>64</v>
      </c>
      <c r="F575" s="48" t="s">
        <v>836</v>
      </c>
      <c r="G575" s="59">
        <v>45000</v>
      </c>
      <c r="H575" s="59">
        <v>1148.33</v>
      </c>
      <c r="I575" s="51">
        <v>25</v>
      </c>
      <c r="J575" s="107">
        <v>1291.5</v>
      </c>
      <c r="K575" s="90">
        <f t="shared" si="99"/>
        <v>3194.9999999999995</v>
      </c>
      <c r="L575" s="63">
        <f t="shared" si="100"/>
        <v>495.00000000000006</v>
      </c>
      <c r="M575" s="121">
        <v>1368</v>
      </c>
      <c r="N575" s="61">
        <f t="shared" si="101"/>
        <v>3190.5</v>
      </c>
      <c r="O575" s="61"/>
      <c r="P575" s="61">
        <f t="shared" si="102"/>
        <v>2659.5</v>
      </c>
      <c r="Q575" s="51">
        <f t="shared" si="103"/>
        <v>3832.83</v>
      </c>
      <c r="R575" s="51">
        <f t="shared" si="104"/>
        <v>6880.5</v>
      </c>
      <c r="S575" s="61">
        <f t="shared" si="98"/>
        <v>41167.17</v>
      </c>
      <c r="T575" s="64" t="s">
        <v>41</v>
      </c>
    </row>
    <row r="576" spans="1:20" s="33" customFormat="1" x14ac:dyDescent="0.25">
      <c r="A576" s="77">
        <v>570</v>
      </c>
      <c r="B576" s="47" t="s">
        <v>616</v>
      </c>
      <c r="C576" s="47" t="s">
        <v>832</v>
      </c>
      <c r="D576" s="47" t="s">
        <v>614</v>
      </c>
      <c r="E576" s="47" t="s">
        <v>94</v>
      </c>
      <c r="F576" s="48" t="s">
        <v>840</v>
      </c>
      <c r="G576" s="59">
        <v>25000</v>
      </c>
      <c r="H576" s="60">
        <v>0</v>
      </c>
      <c r="I576" s="51">
        <v>25</v>
      </c>
      <c r="J576" s="107">
        <v>717.5</v>
      </c>
      <c r="K576" s="90">
        <f t="shared" si="99"/>
        <v>1774.9999999999998</v>
      </c>
      <c r="L576" s="63">
        <f t="shared" si="100"/>
        <v>275</v>
      </c>
      <c r="M576" s="121">
        <v>760</v>
      </c>
      <c r="N576" s="61">
        <f t="shared" si="101"/>
        <v>1772.5000000000002</v>
      </c>
      <c r="O576" s="61"/>
      <c r="P576" s="61">
        <f t="shared" si="102"/>
        <v>1477.5</v>
      </c>
      <c r="Q576" s="51">
        <f t="shared" si="103"/>
        <v>1502.5</v>
      </c>
      <c r="R576" s="51">
        <f t="shared" si="104"/>
        <v>3822.5</v>
      </c>
      <c r="S576" s="61">
        <f t="shared" si="98"/>
        <v>23497.5</v>
      </c>
      <c r="T576" s="64" t="s">
        <v>41</v>
      </c>
    </row>
    <row r="577" spans="1:20" s="33" customFormat="1" x14ac:dyDescent="0.25">
      <c r="A577" s="77">
        <v>571</v>
      </c>
      <c r="B577" s="47" t="s">
        <v>617</v>
      </c>
      <c r="C577" s="47" t="s">
        <v>832</v>
      </c>
      <c r="D577" s="47" t="s">
        <v>614</v>
      </c>
      <c r="E577" s="47" t="s">
        <v>106</v>
      </c>
      <c r="F577" s="48" t="s">
        <v>840</v>
      </c>
      <c r="G577" s="59">
        <v>25000</v>
      </c>
      <c r="H577" s="60">
        <v>0</v>
      </c>
      <c r="I577" s="51">
        <v>25</v>
      </c>
      <c r="J577" s="107">
        <v>717.5</v>
      </c>
      <c r="K577" s="90">
        <f t="shared" si="99"/>
        <v>1774.9999999999998</v>
      </c>
      <c r="L577" s="63">
        <f t="shared" si="100"/>
        <v>275</v>
      </c>
      <c r="M577" s="121">
        <v>760</v>
      </c>
      <c r="N577" s="61">
        <f t="shared" si="101"/>
        <v>1772.5000000000002</v>
      </c>
      <c r="O577" s="61"/>
      <c r="P577" s="61">
        <f t="shared" si="102"/>
        <v>1477.5</v>
      </c>
      <c r="Q577" s="51">
        <f t="shared" si="103"/>
        <v>1502.5</v>
      </c>
      <c r="R577" s="51">
        <f t="shared" si="104"/>
        <v>3822.5</v>
      </c>
      <c r="S577" s="61">
        <f t="shared" si="98"/>
        <v>23497.5</v>
      </c>
      <c r="T577" s="64" t="s">
        <v>41</v>
      </c>
    </row>
    <row r="578" spans="1:20" s="33" customFormat="1" x14ac:dyDescent="0.25">
      <c r="A578" s="77">
        <v>572</v>
      </c>
      <c r="B578" s="47" t="s">
        <v>1022</v>
      </c>
      <c r="C578" s="47" t="s">
        <v>832</v>
      </c>
      <c r="D578" s="47" t="s">
        <v>614</v>
      </c>
      <c r="E578" s="47" t="s">
        <v>162</v>
      </c>
      <c r="F578" s="48" t="s">
        <v>836</v>
      </c>
      <c r="G578" s="59">
        <v>16000</v>
      </c>
      <c r="H578" s="60">
        <v>0</v>
      </c>
      <c r="I578" s="51">
        <v>25</v>
      </c>
      <c r="J578" s="107">
        <v>459.2</v>
      </c>
      <c r="K578" s="90">
        <f t="shared" si="99"/>
        <v>1136</v>
      </c>
      <c r="L578" s="63">
        <f t="shared" si="100"/>
        <v>176.00000000000003</v>
      </c>
      <c r="M578" s="121">
        <v>486.4</v>
      </c>
      <c r="N578" s="61">
        <f t="shared" si="101"/>
        <v>1134.4000000000001</v>
      </c>
      <c r="O578" s="61"/>
      <c r="P578" s="61">
        <f t="shared" si="102"/>
        <v>945.59999999999991</v>
      </c>
      <c r="Q578" s="51">
        <f t="shared" si="103"/>
        <v>970.59999999999991</v>
      </c>
      <c r="R578" s="51">
        <f t="shared" si="104"/>
        <v>2446.4</v>
      </c>
      <c r="S578" s="61">
        <f t="shared" si="98"/>
        <v>15029.4</v>
      </c>
      <c r="T578" s="64" t="s">
        <v>41</v>
      </c>
    </row>
    <row r="579" spans="1:20" s="33" customFormat="1" x14ac:dyDescent="0.25">
      <c r="A579" s="77">
        <v>573</v>
      </c>
      <c r="B579" s="47" t="s">
        <v>618</v>
      </c>
      <c r="C579" s="47" t="s">
        <v>832</v>
      </c>
      <c r="D579" s="47" t="s">
        <v>614</v>
      </c>
      <c r="E579" s="47" t="s">
        <v>64</v>
      </c>
      <c r="F579" s="48" t="s">
        <v>836</v>
      </c>
      <c r="G579" s="59">
        <v>25000</v>
      </c>
      <c r="H579" s="60">
        <v>0</v>
      </c>
      <c r="I579" s="51">
        <v>25</v>
      </c>
      <c r="J579" s="107">
        <v>717.5</v>
      </c>
      <c r="K579" s="90">
        <f t="shared" si="99"/>
        <v>1774.9999999999998</v>
      </c>
      <c r="L579" s="63">
        <f t="shared" si="100"/>
        <v>275</v>
      </c>
      <c r="M579" s="121">
        <v>760</v>
      </c>
      <c r="N579" s="61">
        <f t="shared" si="101"/>
        <v>1772.5000000000002</v>
      </c>
      <c r="O579" s="61"/>
      <c r="P579" s="61">
        <f t="shared" si="102"/>
        <v>1477.5</v>
      </c>
      <c r="Q579" s="51">
        <f t="shared" si="103"/>
        <v>1502.5</v>
      </c>
      <c r="R579" s="51">
        <f t="shared" si="104"/>
        <v>3822.5</v>
      </c>
      <c r="S579" s="61">
        <f t="shared" si="98"/>
        <v>23497.5</v>
      </c>
      <c r="T579" s="64" t="s">
        <v>41</v>
      </c>
    </row>
    <row r="580" spans="1:20" s="33" customFormat="1" x14ac:dyDescent="0.25">
      <c r="A580" s="77">
        <v>574</v>
      </c>
      <c r="B580" s="47" t="s">
        <v>793</v>
      </c>
      <c r="C580" s="47" t="s">
        <v>832</v>
      </c>
      <c r="D580" s="47" t="s">
        <v>614</v>
      </c>
      <c r="E580" s="47" t="s">
        <v>64</v>
      </c>
      <c r="F580" s="48" t="s">
        <v>836</v>
      </c>
      <c r="G580" s="59">
        <v>25000</v>
      </c>
      <c r="H580" s="50">
        <v>0</v>
      </c>
      <c r="I580" s="51">
        <v>25</v>
      </c>
      <c r="J580" s="107">
        <v>717.5</v>
      </c>
      <c r="K580" s="90">
        <f t="shared" si="99"/>
        <v>1774.9999999999998</v>
      </c>
      <c r="L580" s="63">
        <f t="shared" si="100"/>
        <v>275</v>
      </c>
      <c r="M580" s="121">
        <v>760</v>
      </c>
      <c r="N580" s="61">
        <f t="shared" si="101"/>
        <v>1772.5000000000002</v>
      </c>
      <c r="O580" s="61"/>
      <c r="P580" s="61">
        <f t="shared" si="102"/>
        <v>1477.5</v>
      </c>
      <c r="Q580" s="51">
        <f t="shared" si="103"/>
        <v>1502.5</v>
      </c>
      <c r="R580" s="51">
        <f t="shared" si="104"/>
        <v>3822.5</v>
      </c>
      <c r="S580" s="61">
        <f t="shared" si="98"/>
        <v>23497.5</v>
      </c>
      <c r="T580" s="64" t="s">
        <v>41</v>
      </c>
    </row>
    <row r="581" spans="1:20" s="33" customFormat="1" x14ac:dyDescent="0.25">
      <c r="A581" s="77">
        <v>575</v>
      </c>
      <c r="B581" s="47" t="s">
        <v>585</v>
      </c>
      <c r="C581" s="47" t="s">
        <v>832</v>
      </c>
      <c r="D581" s="47" t="s">
        <v>530</v>
      </c>
      <c r="E581" s="47" t="s">
        <v>766</v>
      </c>
      <c r="F581" s="48" t="s">
        <v>840</v>
      </c>
      <c r="G581" s="59">
        <v>85000</v>
      </c>
      <c r="H581" s="59">
        <v>7719.26</v>
      </c>
      <c r="I581" s="51">
        <v>25</v>
      </c>
      <c r="J581" s="107">
        <v>2439.5</v>
      </c>
      <c r="K581" s="90">
        <f t="shared" si="99"/>
        <v>6034.9999999999991</v>
      </c>
      <c r="L581" s="63">
        <v>953.69</v>
      </c>
      <c r="M581" s="121">
        <v>2584</v>
      </c>
      <c r="N581" s="61">
        <f t="shared" si="101"/>
        <v>6026.5</v>
      </c>
      <c r="O581" s="61"/>
      <c r="P581" s="61">
        <f t="shared" si="102"/>
        <v>5023.5</v>
      </c>
      <c r="Q581" s="51">
        <f t="shared" si="103"/>
        <v>12767.76</v>
      </c>
      <c r="R581" s="51">
        <f t="shared" si="104"/>
        <v>13015.189999999999</v>
      </c>
      <c r="S581" s="61">
        <f t="shared" si="98"/>
        <v>72232.240000000005</v>
      </c>
      <c r="T581" s="64" t="s">
        <v>41</v>
      </c>
    </row>
    <row r="582" spans="1:20" s="33" customFormat="1" x14ac:dyDescent="0.25">
      <c r="A582" s="77">
        <v>576</v>
      </c>
      <c r="B582" s="47" t="s">
        <v>532</v>
      </c>
      <c r="C582" s="47" t="s">
        <v>833</v>
      </c>
      <c r="D582" s="47" t="s">
        <v>530</v>
      </c>
      <c r="E582" s="47" t="s">
        <v>128</v>
      </c>
      <c r="F582" s="48" t="s">
        <v>840</v>
      </c>
      <c r="G582" s="59">
        <v>70000</v>
      </c>
      <c r="H582" s="59">
        <v>5025.38</v>
      </c>
      <c r="I582" s="51">
        <v>25</v>
      </c>
      <c r="J582" s="107">
        <v>2009</v>
      </c>
      <c r="K582" s="90">
        <f t="shared" si="99"/>
        <v>4970</v>
      </c>
      <c r="L582" s="63">
        <f t="shared" si="100"/>
        <v>770.00000000000011</v>
      </c>
      <c r="M582" s="121">
        <v>2128</v>
      </c>
      <c r="N582" s="61">
        <f t="shared" si="101"/>
        <v>4963</v>
      </c>
      <c r="O582" s="61"/>
      <c r="P582" s="61">
        <f t="shared" si="102"/>
        <v>4137</v>
      </c>
      <c r="Q582" s="51">
        <f t="shared" si="103"/>
        <v>9187.380000000001</v>
      </c>
      <c r="R582" s="51">
        <f t="shared" si="104"/>
        <v>10703</v>
      </c>
      <c r="S582" s="61">
        <f t="shared" si="98"/>
        <v>60812.619999999995</v>
      </c>
      <c r="T582" s="64" t="s">
        <v>41</v>
      </c>
    </row>
    <row r="583" spans="1:20" s="33" customFormat="1" x14ac:dyDescent="0.25">
      <c r="A583" s="77">
        <v>577</v>
      </c>
      <c r="B583" s="47" t="s">
        <v>533</v>
      </c>
      <c r="C583" s="47" t="s">
        <v>833</v>
      </c>
      <c r="D583" s="47" t="s">
        <v>530</v>
      </c>
      <c r="E583" s="47" t="s">
        <v>128</v>
      </c>
      <c r="F583" s="48" t="s">
        <v>840</v>
      </c>
      <c r="G583" s="59">
        <v>70000</v>
      </c>
      <c r="H583" s="59">
        <v>5368.48</v>
      </c>
      <c r="I583" s="51">
        <v>25</v>
      </c>
      <c r="J583" s="107">
        <v>2009</v>
      </c>
      <c r="K583" s="90">
        <f t="shared" si="99"/>
        <v>4970</v>
      </c>
      <c r="L583" s="63">
        <f t="shared" si="100"/>
        <v>770.00000000000011</v>
      </c>
      <c r="M583" s="121">
        <v>2128</v>
      </c>
      <c r="N583" s="61">
        <f t="shared" si="101"/>
        <v>4963</v>
      </c>
      <c r="O583" s="61"/>
      <c r="P583" s="61">
        <f t="shared" si="102"/>
        <v>4137</v>
      </c>
      <c r="Q583" s="51">
        <f t="shared" si="103"/>
        <v>9530.48</v>
      </c>
      <c r="R583" s="51">
        <f t="shared" si="104"/>
        <v>10703</v>
      </c>
      <c r="S583" s="61">
        <f t="shared" si="98"/>
        <v>60469.520000000004</v>
      </c>
      <c r="T583" s="64" t="s">
        <v>41</v>
      </c>
    </row>
    <row r="584" spans="1:20" s="33" customFormat="1" x14ac:dyDescent="0.25">
      <c r="A584" s="77">
        <v>578</v>
      </c>
      <c r="B584" s="47" t="s">
        <v>826</v>
      </c>
      <c r="C584" s="47" t="s">
        <v>832</v>
      </c>
      <c r="D584" s="47" t="s">
        <v>530</v>
      </c>
      <c r="E584" s="47" t="s">
        <v>64</v>
      </c>
      <c r="F584" s="48" t="s">
        <v>839</v>
      </c>
      <c r="G584" s="59">
        <v>25000</v>
      </c>
      <c r="H584" s="60">
        <v>0</v>
      </c>
      <c r="I584" s="51">
        <v>25</v>
      </c>
      <c r="J584" s="107">
        <v>717.5</v>
      </c>
      <c r="K584" s="90">
        <f t="shared" si="99"/>
        <v>1774.9999999999998</v>
      </c>
      <c r="L584" s="63">
        <f t="shared" si="100"/>
        <v>275</v>
      </c>
      <c r="M584" s="121">
        <v>760</v>
      </c>
      <c r="N584" s="61">
        <f t="shared" si="101"/>
        <v>1772.5000000000002</v>
      </c>
      <c r="O584" s="61"/>
      <c r="P584" s="61">
        <f t="shared" si="102"/>
        <v>1477.5</v>
      </c>
      <c r="Q584" s="51">
        <f t="shared" si="103"/>
        <v>1502.5</v>
      </c>
      <c r="R584" s="51">
        <f t="shared" si="104"/>
        <v>3822.5</v>
      </c>
      <c r="S584" s="61">
        <f t="shared" si="98"/>
        <v>23497.5</v>
      </c>
      <c r="T584" s="64" t="s">
        <v>41</v>
      </c>
    </row>
    <row r="585" spans="1:20" s="33" customFormat="1" x14ac:dyDescent="0.25">
      <c r="A585" s="77">
        <v>579</v>
      </c>
      <c r="B585" s="47" t="s">
        <v>556</v>
      </c>
      <c r="C585" s="47" t="s">
        <v>833</v>
      </c>
      <c r="D585" s="47" t="s">
        <v>584</v>
      </c>
      <c r="E585" s="47" t="s">
        <v>766</v>
      </c>
      <c r="F585" s="48" t="s">
        <v>840</v>
      </c>
      <c r="G585" s="49">
        <v>85000</v>
      </c>
      <c r="H585" s="49">
        <v>8576.99</v>
      </c>
      <c r="I585" s="51">
        <v>25</v>
      </c>
      <c r="J585" s="84">
        <v>2439.5</v>
      </c>
      <c r="K585" s="87">
        <f t="shared" si="99"/>
        <v>6034.9999999999991</v>
      </c>
      <c r="L585" s="63">
        <v>953.69</v>
      </c>
      <c r="M585" s="119">
        <v>2584</v>
      </c>
      <c r="N585" s="51">
        <f t="shared" si="101"/>
        <v>6026.5</v>
      </c>
      <c r="O585" s="51"/>
      <c r="P585" s="51">
        <f t="shared" si="102"/>
        <v>5023.5</v>
      </c>
      <c r="Q585" s="51">
        <f t="shared" si="103"/>
        <v>13625.49</v>
      </c>
      <c r="R585" s="51">
        <f t="shared" si="104"/>
        <v>13015.189999999999</v>
      </c>
      <c r="S585" s="51">
        <f t="shared" si="98"/>
        <v>71374.509999999995</v>
      </c>
      <c r="T585" s="64" t="s">
        <v>41</v>
      </c>
    </row>
    <row r="586" spans="1:20" s="33" customFormat="1" x14ac:dyDescent="0.25">
      <c r="A586" s="77">
        <v>580</v>
      </c>
      <c r="B586" s="47" t="s">
        <v>586</v>
      </c>
      <c r="C586" s="47" t="s">
        <v>832</v>
      </c>
      <c r="D586" s="47" t="s">
        <v>584</v>
      </c>
      <c r="E586" s="47" t="s">
        <v>128</v>
      </c>
      <c r="F586" s="48" t="s">
        <v>840</v>
      </c>
      <c r="G586" s="59">
        <v>70000</v>
      </c>
      <c r="H586" s="59">
        <v>5368.48</v>
      </c>
      <c r="I586" s="51">
        <v>25</v>
      </c>
      <c r="J586" s="107">
        <v>2009</v>
      </c>
      <c r="K586" s="90">
        <f t="shared" si="99"/>
        <v>4970</v>
      </c>
      <c r="L586" s="63">
        <f t="shared" si="100"/>
        <v>770.00000000000011</v>
      </c>
      <c r="M586" s="121">
        <v>2128</v>
      </c>
      <c r="N586" s="61">
        <f t="shared" si="101"/>
        <v>4963</v>
      </c>
      <c r="O586" s="61"/>
      <c r="P586" s="61">
        <f t="shared" si="102"/>
        <v>4137</v>
      </c>
      <c r="Q586" s="51">
        <f t="shared" si="103"/>
        <v>9530.48</v>
      </c>
      <c r="R586" s="51">
        <f t="shared" si="104"/>
        <v>10703</v>
      </c>
      <c r="S586" s="61">
        <f t="shared" si="98"/>
        <v>60469.520000000004</v>
      </c>
      <c r="T586" s="64" t="s">
        <v>41</v>
      </c>
    </row>
    <row r="587" spans="1:20" s="33" customFormat="1" x14ac:dyDescent="0.25">
      <c r="A587" s="77">
        <v>581</v>
      </c>
      <c r="B587" s="47" t="s">
        <v>589</v>
      </c>
      <c r="C587" s="47" t="s">
        <v>832</v>
      </c>
      <c r="D587" s="47" t="s">
        <v>584</v>
      </c>
      <c r="E587" s="47" t="s">
        <v>128</v>
      </c>
      <c r="F587" s="48" t="s">
        <v>840</v>
      </c>
      <c r="G587" s="59">
        <v>70000</v>
      </c>
      <c r="H587" s="59">
        <v>5368.48</v>
      </c>
      <c r="I587" s="51">
        <v>25</v>
      </c>
      <c r="J587" s="107">
        <v>2009</v>
      </c>
      <c r="K587" s="90">
        <f t="shared" si="99"/>
        <v>4970</v>
      </c>
      <c r="L587" s="63">
        <f t="shared" si="100"/>
        <v>770.00000000000011</v>
      </c>
      <c r="M587" s="121">
        <v>2128</v>
      </c>
      <c r="N587" s="61">
        <f t="shared" si="101"/>
        <v>4963</v>
      </c>
      <c r="O587" s="61"/>
      <c r="P587" s="61">
        <f t="shared" si="102"/>
        <v>4137</v>
      </c>
      <c r="Q587" s="51">
        <f t="shared" si="103"/>
        <v>9530.48</v>
      </c>
      <c r="R587" s="51">
        <f t="shared" si="104"/>
        <v>10703</v>
      </c>
      <c r="S587" s="61">
        <f t="shared" si="98"/>
        <v>60469.520000000004</v>
      </c>
      <c r="T587" s="64" t="s">
        <v>41</v>
      </c>
    </row>
    <row r="588" spans="1:20" s="33" customFormat="1" x14ac:dyDescent="0.25">
      <c r="A588" s="77">
        <v>582</v>
      </c>
      <c r="B588" s="47" t="s">
        <v>591</v>
      </c>
      <c r="C588" s="47" t="s">
        <v>833</v>
      </c>
      <c r="D588" s="47" t="s">
        <v>584</v>
      </c>
      <c r="E588" s="47" t="s">
        <v>128</v>
      </c>
      <c r="F588" s="48" t="s">
        <v>840</v>
      </c>
      <c r="G588" s="59">
        <v>70000</v>
      </c>
      <c r="H588" s="59">
        <v>5368.48</v>
      </c>
      <c r="I588" s="51">
        <v>25</v>
      </c>
      <c r="J588" s="107">
        <v>2009</v>
      </c>
      <c r="K588" s="90">
        <f t="shared" si="99"/>
        <v>4970</v>
      </c>
      <c r="L588" s="63">
        <f t="shared" si="100"/>
        <v>770.00000000000011</v>
      </c>
      <c r="M588" s="121">
        <v>2128</v>
      </c>
      <c r="N588" s="61">
        <f t="shared" si="101"/>
        <v>4963</v>
      </c>
      <c r="O588" s="61"/>
      <c r="P588" s="61">
        <f t="shared" si="102"/>
        <v>4137</v>
      </c>
      <c r="Q588" s="51">
        <f t="shared" si="103"/>
        <v>9530.48</v>
      </c>
      <c r="R588" s="51">
        <f t="shared" si="104"/>
        <v>10703</v>
      </c>
      <c r="S588" s="61">
        <f t="shared" si="98"/>
        <v>60469.520000000004</v>
      </c>
      <c r="T588" s="64" t="s">
        <v>41</v>
      </c>
    </row>
    <row r="589" spans="1:20" s="41" customFormat="1" x14ac:dyDescent="0.25">
      <c r="A589" s="77">
        <v>583</v>
      </c>
      <c r="B589" s="47" t="s">
        <v>425</v>
      </c>
      <c r="C589" s="47" t="s">
        <v>832</v>
      </c>
      <c r="D589" s="47" t="s">
        <v>584</v>
      </c>
      <c r="E589" s="47" t="s">
        <v>128</v>
      </c>
      <c r="F589" s="48" t="s">
        <v>840</v>
      </c>
      <c r="G589" s="49">
        <v>70000</v>
      </c>
      <c r="H589" s="49">
        <v>5025.38</v>
      </c>
      <c r="I589" s="51">
        <v>25</v>
      </c>
      <c r="J589" s="84">
        <v>2009</v>
      </c>
      <c r="K589" s="87">
        <f t="shared" si="99"/>
        <v>4970</v>
      </c>
      <c r="L589" s="63">
        <f t="shared" si="100"/>
        <v>770.00000000000011</v>
      </c>
      <c r="M589" s="119">
        <v>2128</v>
      </c>
      <c r="N589" s="51">
        <f t="shared" si="101"/>
        <v>4963</v>
      </c>
      <c r="O589" s="51"/>
      <c r="P589" s="51">
        <f t="shared" si="102"/>
        <v>4137</v>
      </c>
      <c r="Q589" s="51">
        <f t="shared" si="103"/>
        <v>9187.380000000001</v>
      </c>
      <c r="R589" s="51">
        <f t="shared" si="104"/>
        <v>10703</v>
      </c>
      <c r="S589" s="51">
        <f t="shared" si="98"/>
        <v>60812.619999999995</v>
      </c>
      <c r="T589" s="64" t="s">
        <v>41</v>
      </c>
    </row>
    <row r="590" spans="1:20" s="33" customFormat="1" x14ac:dyDescent="0.25">
      <c r="A590" s="77">
        <v>584</v>
      </c>
      <c r="B590" s="47" t="s">
        <v>593</v>
      </c>
      <c r="C590" s="47" t="s">
        <v>832</v>
      </c>
      <c r="D590" s="47" t="s">
        <v>584</v>
      </c>
      <c r="E590" s="47" t="s">
        <v>128</v>
      </c>
      <c r="F590" s="48" t="s">
        <v>840</v>
      </c>
      <c r="G590" s="59">
        <v>70000</v>
      </c>
      <c r="H590" s="59">
        <v>5368.48</v>
      </c>
      <c r="I590" s="51">
        <v>25</v>
      </c>
      <c r="J590" s="107">
        <v>2009</v>
      </c>
      <c r="K590" s="90">
        <f t="shared" si="99"/>
        <v>4970</v>
      </c>
      <c r="L590" s="63">
        <f t="shared" si="100"/>
        <v>770.00000000000011</v>
      </c>
      <c r="M590" s="121">
        <v>2128</v>
      </c>
      <c r="N590" s="61">
        <f t="shared" si="101"/>
        <v>4963</v>
      </c>
      <c r="O590" s="61"/>
      <c r="P590" s="61">
        <f t="shared" si="102"/>
        <v>4137</v>
      </c>
      <c r="Q590" s="51">
        <f t="shared" si="103"/>
        <v>9530.48</v>
      </c>
      <c r="R590" s="51">
        <f t="shared" si="104"/>
        <v>10703</v>
      </c>
      <c r="S590" s="61">
        <f t="shared" si="98"/>
        <v>60469.520000000004</v>
      </c>
      <c r="T590" s="64" t="s">
        <v>41</v>
      </c>
    </row>
    <row r="591" spans="1:20" s="33" customFormat="1" x14ac:dyDescent="0.25">
      <c r="A591" s="77">
        <v>585</v>
      </c>
      <c r="B591" s="47" t="s">
        <v>595</v>
      </c>
      <c r="C591" s="47" t="s">
        <v>832</v>
      </c>
      <c r="D591" s="47" t="s">
        <v>584</v>
      </c>
      <c r="E591" s="47" t="s">
        <v>128</v>
      </c>
      <c r="F591" s="48" t="s">
        <v>840</v>
      </c>
      <c r="G591" s="59">
        <v>70000</v>
      </c>
      <c r="H591" s="59">
        <v>5368.48</v>
      </c>
      <c r="I591" s="51">
        <v>25</v>
      </c>
      <c r="J591" s="107">
        <v>2009</v>
      </c>
      <c r="K591" s="90">
        <f t="shared" si="99"/>
        <v>4970</v>
      </c>
      <c r="L591" s="63">
        <f t="shared" si="100"/>
        <v>770.00000000000011</v>
      </c>
      <c r="M591" s="121">
        <v>2128</v>
      </c>
      <c r="N591" s="61">
        <f t="shared" si="101"/>
        <v>4963</v>
      </c>
      <c r="O591" s="61"/>
      <c r="P591" s="61">
        <f t="shared" si="102"/>
        <v>4137</v>
      </c>
      <c r="Q591" s="51">
        <f t="shared" si="103"/>
        <v>9530.48</v>
      </c>
      <c r="R591" s="51">
        <f t="shared" si="104"/>
        <v>10703</v>
      </c>
      <c r="S591" s="61">
        <f t="shared" si="98"/>
        <v>60469.520000000004</v>
      </c>
      <c r="T591" s="64" t="s">
        <v>41</v>
      </c>
    </row>
    <row r="592" spans="1:20" s="33" customFormat="1" x14ac:dyDescent="0.25">
      <c r="A592" s="77">
        <v>586</v>
      </c>
      <c r="B592" s="47" t="s">
        <v>594</v>
      </c>
      <c r="C592" s="47" t="s">
        <v>833</v>
      </c>
      <c r="D592" s="47" t="s">
        <v>584</v>
      </c>
      <c r="E592" s="47" t="s">
        <v>147</v>
      </c>
      <c r="F592" s="48" t="s">
        <v>840</v>
      </c>
      <c r="G592" s="59">
        <v>45000</v>
      </c>
      <c r="H592" s="107">
        <v>1148.33</v>
      </c>
      <c r="I592" s="51">
        <v>25</v>
      </c>
      <c r="J592" s="107">
        <v>1291.5</v>
      </c>
      <c r="K592" s="90">
        <f t="shared" si="99"/>
        <v>3194.9999999999995</v>
      </c>
      <c r="L592" s="63">
        <f t="shared" si="100"/>
        <v>495.00000000000006</v>
      </c>
      <c r="M592" s="121">
        <v>1368</v>
      </c>
      <c r="N592" s="61">
        <f t="shared" si="101"/>
        <v>3190.5</v>
      </c>
      <c r="O592" s="61"/>
      <c r="P592" s="61">
        <f t="shared" si="102"/>
        <v>2659.5</v>
      </c>
      <c r="Q592" s="51">
        <f t="shared" si="103"/>
        <v>3832.83</v>
      </c>
      <c r="R592" s="51">
        <f t="shared" si="104"/>
        <v>6880.5</v>
      </c>
      <c r="S592" s="61">
        <f t="shared" si="98"/>
        <v>41167.17</v>
      </c>
      <c r="T592" s="64" t="s">
        <v>41</v>
      </c>
    </row>
    <row r="593" spans="1:20" s="33" customFormat="1" x14ac:dyDescent="0.25">
      <c r="A593" s="77">
        <v>587</v>
      </c>
      <c r="B593" s="47" t="s">
        <v>587</v>
      </c>
      <c r="C593" s="47" t="s">
        <v>832</v>
      </c>
      <c r="D593" s="47" t="s">
        <v>584</v>
      </c>
      <c r="E593" s="47" t="s">
        <v>94</v>
      </c>
      <c r="F593" s="48" t="s">
        <v>840</v>
      </c>
      <c r="G593" s="59">
        <v>25000</v>
      </c>
      <c r="H593" s="60">
        <v>0</v>
      </c>
      <c r="I593" s="51">
        <v>25</v>
      </c>
      <c r="J593" s="107">
        <v>717.5</v>
      </c>
      <c r="K593" s="90">
        <f t="shared" si="99"/>
        <v>1774.9999999999998</v>
      </c>
      <c r="L593" s="63">
        <f t="shared" si="100"/>
        <v>275</v>
      </c>
      <c r="M593" s="121">
        <v>760</v>
      </c>
      <c r="N593" s="61">
        <f t="shared" si="101"/>
        <v>1772.5000000000002</v>
      </c>
      <c r="O593" s="61"/>
      <c r="P593" s="61">
        <f t="shared" si="102"/>
        <v>1477.5</v>
      </c>
      <c r="Q593" s="51">
        <f t="shared" si="103"/>
        <v>1502.5</v>
      </c>
      <c r="R593" s="51">
        <f t="shared" si="104"/>
        <v>3822.5</v>
      </c>
      <c r="S593" s="61">
        <f t="shared" si="98"/>
        <v>23497.5</v>
      </c>
      <c r="T593" s="64" t="s">
        <v>41</v>
      </c>
    </row>
    <row r="594" spans="1:20" s="33" customFormat="1" x14ac:dyDescent="0.25">
      <c r="A594" s="77">
        <v>588</v>
      </c>
      <c r="B594" s="47" t="s">
        <v>590</v>
      </c>
      <c r="C594" s="47" t="s">
        <v>833</v>
      </c>
      <c r="D594" s="47" t="s">
        <v>584</v>
      </c>
      <c r="E594" s="47" t="s">
        <v>65</v>
      </c>
      <c r="F594" s="48" t="s">
        <v>836</v>
      </c>
      <c r="G594" s="59">
        <v>18000</v>
      </c>
      <c r="H594" s="60">
        <v>0</v>
      </c>
      <c r="I594" s="51">
        <v>25</v>
      </c>
      <c r="J594" s="107">
        <v>516.6</v>
      </c>
      <c r="K594" s="90">
        <f t="shared" si="99"/>
        <v>1277.9999999999998</v>
      </c>
      <c r="L594" s="63">
        <f t="shared" si="100"/>
        <v>198.00000000000003</v>
      </c>
      <c r="M594" s="121">
        <v>547.20000000000005</v>
      </c>
      <c r="N594" s="61">
        <f t="shared" si="101"/>
        <v>1276.2</v>
      </c>
      <c r="O594" s="61"/>
      <c r="P594" s="61">
        <f t="shared" si="102"/>
        <v>1063.8000000000002</v>
      </c>
      <c r="Q594" s="51">
        <f t="shared" si="103"/>
        <v>1088.8000000000002</v>
      </c>
      <c r="R594" s="51">
        <f t="shared" si="104"/>
        <v>2752.2</v>
      </c>
      <c r="S594" s="61">
        <f t="shared" si="98"/>
        <v>16911.2</v>
      </c>
      <c r="T594" s="64" t="s">
        <v>41</v>
      </c>
    </row>
    <row r="595" spans="1:20" s="33" customFormat="1" x14ac:dyDescent="0.25">
      <c r="A595" s="77">
        <v>589</v>
      </c>
      <c r="B595" s="47" t="s">
        <v>856</v>
      </c>
      <c r="C595" s="47" t="s">
        <v>832</v>
      </c>
      <c r="D595" s="47" t="s">
        <v>584</v>
      </c>
      <c r="E595" s="47" t="s">
        <v>162</v>
      </c>
      <c r="F595" s="48" t="s">
        <v>836</v>
      </c>
      <c r="G595" s="59">
        <v>16000</v>
      </c>
      <c r="H595" s="50">
        <v>0</v>
      </c>
      <c r="I595" s="51">
        <v>25</v>
      </c>
      <c r="J595" s="107">
        <v>459.2</v>
      </c>
      <c r="K595" s="90">
        <f t="shared" si="99"/>
        <v>1136</v>
      </c>
      <c r="L595" s="63">
        <f t="shared" si="100"/>
        <v>176.00000000000003</v>
      </c>
      <c r="M595" s="121">
        <v>486.4</v>
      </c>
      <c r="N595" s="61">
        <f t="shared" si="101"/>
        <v>1134.4000000000001</v>
      </c>
      <c r="O595" s="61"/>
      <c r="P595" s="61">
        <f t="shared" si="102"/>
        <v>945.59999999999991</v>
      </c>
      <c r="Q595" s="51">
        <f t="shared" si="103"/>
        <v>970.59999999999991</v>
      </c>
      <c r="R595" s="51">
        <f t="shared" si="104"/>
        <v>2446.4</v>
      </c>
      <c r="S595" s="61">
        <f t="shared" si="98"/>
        <v>15029.4</v>
      </c>
      <c r="T595" s="64" t="s">
        <v>41</v>
      </c>
    </row>
    <row r="596" spans="1:20" s="33" customFormat="1" x14ac:dyDescent="0.25">
      <c r="A596" s="77">
        <v>590</v>
      </c>
      <c r="B596" s="47" t="s">
        <v>464</v>
      </c>
      <c r="C596" s="47" t="s">
        <v>832</v>
      </c>
      <c r="D596" s="47" t="s">
        <v>584</v>
      </c>
      <c r="E596" s="47" t="s">
        <v>769</v>
      </c>
      <c r="F596" s="48" t="s">
        <v>840</v>
      </c>
      <c r="G596" s="49">
        <v>75000</v>
      </c>
      <c r="H596" s="49">
        <v>6309.38</v>
      </c>
      <c r="I596" s="51">
        <v>25</v>
      </c>
      <c r="J596" s="84">
        <v>2152.5</v>
      </c>
      <c r="K596" s="87">
        <f t="shared" si="99"/>
        <v>5324.9999999999991</v>
      </c>
      <c r="L596" s="63">
        <f t="shared" si="100"/>
        <v>825.00000000000011</v>
      </c>
      <c r="M596" s="119">
        <v>2280</v>
      </c>
      <c r="N596" s="51">
        <f t="shared" si="101"/>
        <v>5317.5</v>
      </c>
      <c r="O596" s="51"/>
      <c r="P596" s="51">
        <f t="shared" si="102"/>
        <v>4432.5</v>
      </c>
      <c r="Q596" s="51">
        <f t="shared" si="103"/>
        <v>10766.880000000001</v>
      </c>
      <c r="R596" s="51">
        <f t="shared" si="104"/>
        <v>11467.5</v>
      </c>
      <c r="S596" s="51">
        <f t="shared" si="98"/>
        <v>64233.119999999995</v>
      </c>
      <c r="T596" s="64" t="s">
        <v>41</v>
      </c>
    </row>
    <row r="597" spans="1:20" s="33" customFormat="1" x14ac:dyDescent="0.25">
      <c r="A597" s="77">
        <v>591</v>
      </c>
      <c r="B597" s="47" t="s">
        <v>588</v>
      </c>
      <c r="C597" s="47" t="s">
        <v>832</v>
      </c>
      <c r="D597" s="47" t="s">
        <v>584</v>
      </c>
      <c r="E597" s="47" t="s">
        <v>162</v>
      </c>
      <c r="F597" s="48" t="s">
        <v>836</v>
      </c>
      <c r="G597" s="59">
        <v>16000</v>
      </c>
      <c r="H597" s="60">
        <v>0</v>
      </c>
      <c r="I597" s="51">
        <v>25</v>
      </c>
      <c r="J597" s="107">
        <v>459.2</v>
      </c>
      <c r="K597" s="90">
        <f t="shared" si="99"/>
        <v>1136</v>
      </c>
      <c r="L597" s="63">
        <f t="shared" si="100"/>
        <v>176.00000000000003</v>
      </c>
      <c r="M597" s="121">
        <v>486.4</v>
      </c>
      <c r="N597" s="61">
        <f t="shared" si="101"/>
        <v>1134.4000000000001</v>
      </c>
      <c r="O597" s="61"/>
      <c r="P597" s="61">
        <f t="shared" si="102"/>
        <v>945.59999999999991</v>
      </c>
      <c r="Q597" s="51">
        <f t="shared" si="103"/>
        <v>970.59999999999991</v>
      </c>
      <c r="R597" s="51">
        <f t="shared" si="104"/>
        <v>2446.4</v>
      </c>
      <c r="S597" s="61">
        <f t="shared" si="98"/>
        <v>15029.4</v>
      </c>
      <c r="T597" s="64" t="s">
        <v>41</v>
      </c>
    </row>
    <row r="598" spans="1:20" s="33" customFormat="1" x14ac:dyDescent="0.25">
      <c r="A598" s="77">
        <v>592</v>
      </c>
      <c r="B598" s="47" t="s">
        <v>536</v>
      </c>
      <c r="C598" s="47" t="s">
        <v>832</v>
      </c>
      <c r="D598" s="47" t="s">
        <v>303</v>
      </c>
      <c r="E598" s="47" t="s">
        <v>766</v>
      </c>
      <c r="F598" s="48" t="s">
        <v>840</v>
      </c>
      <c r="G598" s="49">
        <v>85000</v>
      </c>
      <c r="H598" s="49">
        <v>8148.13</v>
      </c>
      <c r="I598" s="51">
        <v>25</v>
      </c>
      <c r="J598" s="84">
        <v>2439.5</v>
      </c>
      <c r="K598" s="87">
        <f t="shared" si="99"/>
        <v>6034.9999999999991</v>
      </c>
      <c r="L598" s="63">
        <v>953.69</v>
      </c>
      <c r="M598" s="119">
        <v>2584</v>
      </c>
      <c r="N598" s="51">
        <f t="shared" si="101"/>
        <v>6026.5</v>
      </c>
      <c r="O598" s="51"/>
      <c r="P598" s="51">
        <f t="shared" si="102"/>
        <v>5023.5</v>
      </c>
      <c r="Q598" s="51">
        <f t="shared" si="103"/>
        <v>13196.630000000001</v>
      </c>
      <c r="R598" s="51">
        <f t="shared" si="104"/>
        <v>13015.189999999999</v>
      </c>
      <c r="S598" s="51">
        <f t="shared" si="98"/>
        <v>71803.37</v>
      </c>
      <c r="T598" s="64" t="s">
        <v>41</v>
      </c>
    </row>
    <row r="599" spans="1:20" s="33" customFormat="1" x14ac:dyDescent="0.25">
      <c r="A599" s="77">
        <v>593</v>
      </c>
      <c r="B599" s="47" t="s">
        <v>567</v>
      </c>
      <c r="C599" s="47" t="s">
        <v>833</v>
      </c>
      <c r="D599" s="47" t="s">
        <v>303</v>
      </c>
      <c r="E599" s="47" t="s">
        <v>128</v>
      </c>
      <c r="F599" s="48" t="s">
        <v>840</v>
      </c>
      <c r="G599" s="59">
        <v>70000</v>
      </c>
      <c r="H599" s="59">
        <v>5368.48</v>
      </c>
      <c r="I599" s="51">
        <v>25</v>
      </c>
      <c r="J599" s="107">
        <v>2009</v>
      </c>
      <c r="K599" s="90">
        <f t="shared" si="99"/>
        <v>4970</v>
      </c>
      <c r="L599" s="63">
        <f t="shared" si="100"/>
        <v>770.00000000000011</v>
      </c>
      <c r="M599" s="121">
        <v>2128</v>
      </c>
      <c r="N599" s="61">
        <f t="shared" si="101"/>
        <v>4963</v>
      </c>
      <c r="O599" s="61"/>
      <c r="P599" s="61">
        <f t="shared" si="102"/>
        <v>4137</v>
      </c>
      <c r="Q599" s="51">
        <f t="shared" si="103"/>
        <v>9530.48</v>
      </c>
      <c r="R599" s="51">
        <f t="shared" si="104"/>
        <v>10703</v>
      </c>
      <c r="S599" s="61">
        <f t="shared" si="98"/>
        <v>60469.520000000004</v>
      </c>
      <c r="T599" s="64" t="s">
        <v>41</v>
      </c>
    </row>
    <row r="600" spans="1:20" s="33" customFormat="1" x14ac:dyDescent="0.25">
      <c r="A600" s="77">
        <v>594</v>
      </c>
      <c r="B600" s="47" t="s">
        <v>568</v>
      </c>
      <c r="C600" s="47" t="s">
        <v>833</v>
      </c>
      <c r="D600" s="47" t="s">
        <v>303</v>
      </c>
      <c r="E600" s="47" t="s">
        <v>128</v>
      </c>
      <c r="F600" s="48" t="s">
        <v>840</v>
      </c>
      <c r="G600" s="59">
        <v>70000</v>
      </c>
      <c r="H600" s="59">
        <v>5368.48</v>
      </c>
      <c r="I600" s="51">
        <v>25</v>
      </c>
      <c r="J600" s="107">
        <v>2009</v>
      </c>
      <c r="K600" s="90">
        <f t="shared" si="99"/>
        <v>4970</v>
      </c>
      <c r="L600" s="63">
        <f t="shared" si="100"/>
        <v>770.00000000000011</v>
      </c>
      <c r="M600" s="121">
        <v>2128</v>
      </c>
      <c r="N600" s="61">
        <f t="shared" si="101"/>
        <v>4963</v>
      </c>
      <c r="O600" s="61"/>
      <c r="P600" s="61">
        <f t="shared" si="102"/>
        <v>4137</v>
      </c>
      <c r="Q600" s="51">
        <f t="shared" si="103"/>
        <v>9530.48</v>
      </c>
      <c r="R600" s="51">
        <f t="shared" si="104"/>
        <v>10703</v>
      </c>
      <c r="S600" s="61">
        <f t="shared" si="98"/>
        <v>60469.520000000004</v>
      </c>
      <c r="T600" s="64" t="s">
        <v>41</v>
      </c>
    </row>
    <row r="601" spans="1:20" s="33" customFormat="1" x14ac:dyDescent="0.25">
      <c r="A601" s="77">
        <v>595</v>
      </c>
      <c r="B601" s="47" t="s">
        <v>569</v>
      </c>
      <c r="C601" s="47" t="s">
        <v>832</v>
      </c>
      <c r="D601" s="47" t="s">
        <v>303</v>
      </c>
      <c r="E601" s="47" t="s">
        <v>128</v>
      </c>
      <c r="F601" s="48" t="s">
        <v>840</v>
      </c>
      <c r="G601" s="59">
        <v>70000</v>
      </c>
      <c r="H601" s="59">
        <v>5368.48</v>
      </c>
      <c r="I601" s="51">
        <v>25</v>
      </c>
      <c r="J601" s="107">
        <v>2009</v>
      </c>
      <c r="K601" s="90">
        <f t="shared" si="99"/>
        <v>4970</v>
      </c>
      <c r="L601" s="63">
        <f t="shared" si="100"/>
        <v>770.00000000000011</v>
      </c>
      <c r="M601" s="121">
        <v>2128</v>
      </c>
      <c r="N601" s="61">
        <f t="shared" si="101"/>
        <v>4963</v>
      </c>
      <c r="O601" s="61"/>
      <c r="P601" s="61">
        <f t="shared" si="102"/>
        <v>4137</v>
      </c>
      <c r="Q601" s="51">
        <f t="shared" si="103"/>
        <v>9530.48</v>
      </c>
      <c r="R601" s="51">
        <f t="shared" si="104"/>
        <v>10703</v>
      </c>
      <c r="S601" s="61">
        <f t="shared" si="98"/>
        <v>60469.520000000004</v>
      </c>
      <c r="T601" s="64" t="s">
        <v>41</v>
      </c>
    </row>
    <row r="602" spans="1:20" s="33" customFormat="1" x14ac:dyDescent="0.25">
      <c r="A602" s="77">
        <v>596</v>
      </c>
      <c r="B602" s="47" t="s">
        <v>572</v>
      </c>
      <c r="C602" s="47" t="s">
        <v>833</v>
      </c>
      <c r="D602" s="47" t="s">
        <v>303</v>
      </c>
      <c r="E602" s="47" t="s">
        <v>128</v>
      </c>
      <c r="F602" s="48" t="s">
        <v>840</v>
      </c>
      <c r="G602" s="59">
        <v>70000</v>
      </c>
      <c r="H602" s="59">
        <v>5368.48</v>
      </c>
      <c r="I602" s="51">
        <v>25</v>
      </c>
      <c r="J602" s="107">
        <v>2009</v>
      </c>
      <c r="K602" s="90">
        <f t="shared" si="99"/>
        <v>4970</v>
      </c>
      <c r="L602" s="63">
        <f t="shared" si="100"/>
        <v>770.00000000000011</v>
      </c>
      <c r="M602" s="121">
        <v>2128</v>
      </c>
      <c r="N602" s="61">
        <f t="shared" si="101"/>
        <v>4963</v>
      </c>
      <c r="O602" s="61"/>
      <c r="P602" s="61">
        <f t="shared" si="102"/>
        <v>4137</v>
      </c>
      <c r="Q602" s="51">
        <f t="shared" si="103"/>
        <v>9530.48</v>
      </c>
      <c r="R602" s="51">
        <f t="shared" si="104"/>
        <v>10703</v>
      </c>
      <c r="S602" s="61">
        <f t="shared" si="98"/>
        <v>60469.520000000004</v>
      </c>
      <c r="T602" s="64" t="s">
        <v>41</v>
      </c>
    </row>
    <row r="603" spans="1:20" s="33" customFormat="1" x14ac:dyDescent="0.25">
      <c r="A603" s="77">
        <v>597</v>
      </c>
      <c r="B603" s="47" t="s">
        <v>573</v>
      </c>
      <c r="C603" s="47" t="s">
        <v>833</v>
      </c>
      <c r="D603" s="47" t="s">
        <v>303</v>
      </c>
      <c r="E603" s="47" t="s">
        <v>128</v>
      </c>
      <c r="F603" s="48" t="s">
        <v>840</v>
      </c>
      <c r="G603" s="59">
        <v>70000</v>
      </c>
      <c r="H603" s="59">
        <v>5025.38</v>
      </c>
      <c r="I603" s="51">
        <v>25</v>
      </c>
      <c r="J603" s="107">
        <v>2009</v>
      </c>
      <c r="K603" s="90">
        <f t="shared" si="99"/>
        <v>4970</v>
      </c>
      <c r="L603" s="63">
        <f t="shared" si="100"/>
        <v>770.00000000000011</v>
      </c>
      <c r="M603" s="121">
        <v>2128</v>
      </c>
      <c r="N603" s="61">
        <f t="shared" si="101"/>
        <v>4963</v>
      </c>
      <c r="O603" s="61"/>
      <c r="P603" s="61">
        <f t="shared" si="102"/>
        <v>4137</v>
      </c>
      <c r="Q603" s="51">
        <f t="shared" si="103"/>
        <v>9187.380000000001</v>
      </c>
      <c r="R603" s="51">
        <f t="shared" si="104"/>
        <v>10703</v>
      </c>
      <c r="S603" s="61">
        <f t="shared" si="98"/>
        <v>60812.619999999995</v>
      </c>
      <c r="T603" s="64" t="s">
        <v>41</v>
      </c>
    </row>
    <row r="604" spans="1:20" s="33" customFormat="1" x14ac:dyDescent="0.25">
      <c r="A604" s="77">
        <v>598</v>
      </c>
      <c r="B604" s="47" t="s">
        <v>868</v>
      </c>
      <c r="C604" s="47" t="s">
        <v>833</v>
      </c>
      <c r="D604" s="47" t="s">
        <v>303</v>
      </c>
      <c r="E604" s="47" t="s">
        <v>869</v>
      </c>
      <c r="F604" s="48" t="s">
        <v>836</v>
      </c>
      <c r="G604" s="59">
        <v>46000</v>
      </c>
      <c r="H604" s="59">
        <v>1032.1400000000001</v>
      </c>
      <c r="I604" s="51">
        <v>25</v>
      </c>
      <c r="J604" s="107">
        <v>1320.2</v>
      </c>
      <c r="K604" s="90">
        <f t="shared" si="99"/>
        <v>3265.9999999999995</v>
      </c>
      <c r="L604" s="63">
        <f t="shared" si="100"/>
        <v>506.00000000000006</v>
      </c>
      <c r="M604" s="121">
        <v>1398.4</v>
      </c>
      <c r="N604" s="61">
        <f t="shared" si="101"/>
        <v>3261.4</v>
      </c>
      <c r="O604" s="61"/>
      <c r="P604" s="61">
        <f t="shared" si="102"/>
        <v>2718.6000000000004</v>
      </c>
      <c r="Q604" s="51">
        <f t="shared" si="103"/>
        <v>3775.7400000000002</v>
      </c>
      <c r="R604" s="51">
        <f t="shared" si="104"/>
        <v>7033.4</v>
      </c>
      <c r="S604" s="51">
        <f t="shared" si="98"/>
        <v>42224.26</v>
      </c>
      <c r="T604" s="64" t="s">
        <v>41</v>
      </c>
    </row>
    <row r="605" spans="1:20" s="33" customFormat="1" x14ac:dyDescent="0.25">
      <c r="A605" s="77">
        <v>599</v>
      </c>
      <c r="B605" s="47" t="s">
        <v>563</v>
      </c>
      <c r="C605" s="47" t="s">
        <v>833</v>
      </c>
      <c r="D605" s="47" t="s">
        <v>303</v>
      </c>
      <c r="E605" s="47" t="s">
        <v>147</v>
      </c>
      <c r="F605" s="48" t="s">
        <v>840</v>
      </c>
      <c r="G605" s="59">
        <v>45000</v>
      </c>
      <c r="H605" s="107">
        <v>891.01</v>
      </c>
      <c r="I605" s="51">
        <v>25</v>
      </c>
      <c r="J605" s="107">
        <v>1291.5</v>
      </c>
      <c r="K605" s="90">
        <f t="shared" si="99"/>
        <v>3194.9999999999995</v>
      </c>
      <c r="L605" s="63">
        <f t="shared" si="100"/>
        <v>495.00000000000006</v>
      </c>
      <c r="M605" s="121">
        <v>1368</v>
      </c>
      <c r="N605" s="61">
        <f t="shared" si="101"/>
        <v>3190.5</v>
      </c>
      <c r="O605" s="61"/>
      <c r="P605" s="61">
        <f t="shared" si="102"/>
        <v>2659.5</v>
      </c>
      <c r="Q605" s="51">
        <f t="shared" si="103"/>
        <v>3575.51</v>
      </c>
      <c r="R605" s="51">
        <f t="shared" si="104"/>
        <v>6880.5</v>
      </c>
      <c r="S605" s="61">
        <f t="shared" ref="S605:S664" si="105">+G605-Q605</f>
        <v>41424.49</v>
      </c>
      <c r="T605" s="64" t="s">
        <v>41</v>
      </c>
    </row>
    <row r="606" spans="1:20" s="33" customFormat="1" x14ac:dyDescent="0.25">
      <c r="A606" s="77">
        <v>600</v>
      </c>
      <c r="B606" s="47" t="s">
        <v>564</v>
      </c>
      <c r="C606" s="47" t="s">
        <v>832</v>
      </c>
      <c r="D606" s="47" t="s">
        <v>303</v>
      </c>
      <c r="E606" s="47" t="s">
        <v>94</v>
      </c>
      <c r="F606" s="48" t="s">
        <v>840</v>
      </c>
      <c r="G606" s="59">
        <v>25000</v>
      </c>
      <c r="H606" s="60">
        <v>0</v>
      </c>
      <c r="I606" s="51">
        <v>25</v>
      </c>
      <c r="J606" s="107">
        <v>717.5</v>
      </c>
      <c r="K606" s="90">
        <f t="shared" si="99"/>
        <v>1774.9999999999998</v>
      </c>
      <c r="L606" s="63">
        <f t="shared" si="100"/>
        <v>275</v>
      </c>
      <c r="M606" s="121">
        <v>760</v>
      </c>
      <c r="N606" s="61">
        <f t="shared" si="101"/>
        <v>1772.5000000000002</v>
      </c>
      <c r="O606" s="61"/>
      <c r="P606" s="61">
        <f t="shared" si="102"/>
        <v>1477.5</v>
      </c>
      <c r="Q606" s="51">
        <f t="shared" si="103"/>
        <v>1502.5</v>
      </c>
      <c r="R606" s="51">
        <f t="shared" si="104"/>
        <v>3822.5</v>
      </c>
      <c r="S606" s="61">
        <f t="shared" si="105"/>
        <v>23497.5</v>
      </c>
      <c r="T606" s="64" t="s">
        <v>41</v>
      </c>
    </row>
    <row r="607" spans="1:20" s="33" customFormat="1" x14ac:dyDescent="0.25">
      <c r="A607" s="77">
        <v>601</v>
      </c>
      <c r="B607" s="47" t="s">
        <v>565</v>
      </c>
      <c r="C607" s="47" t="s">
        <v>832</v>
      </c>
      <c r="D607" s="47" t="s">
        <v>303</v>
      </c>
      <c r="E607" s="47" t="s">
        <v>94</v>
      </c>
      <c r="F607" s="48" t="s">
        <v>840</v>
      </c>
      <c r="G607" s="59">
        <v>25000</v>
      </c>
      <c r="H607" s="60">
        <v>0</v>
      </c>
      <c r="I607" s="51">
        <v>25</v>
      </c>
      <c r="J607" s="107">
        <v>717.5</v>
      </c>
      <c r="K607" s="90">
        <f t="shared" si="99"/>
        <v>1774.9999999999998</v>
      </c>
      <c r="L607" s="63">
        <f t="shared" si="100"/>
        <v>275</v>
      </c>
      <c r="M607" s="121">
        <v>760</v>
      </c>
      <c r="N607" s="61">
        <f t="shared" si="101"/>
        <v>1772.5000000000002</v>
      </c>
      <c r="O607" s="61"/>
      <c r="P607" s="61">
        <f t="shared" si="102"/>
        <v>1477.5</v>
      </c>
      <c r="Q607" s="51">
        <f t="shared" si="103"/>
        <v>1502.5</v>
      </c>
      <c r="R607" s="51">
        <f t="shared" si="104"/>
        <v>3822.5</v>
      </c>
      <c r="S607" s="61">
        <f t="shared" si="105"/>
        <v>23497.5</v>
      </c>
      <c r="T607" s="64" t="s">
        <v>41</v>
      </c>
    </row>
    <row r="608" spans="1:20" s="33" customFormat="1" x14ac:dyDescent="0.25">
      <c r="A608" s="77">
        <v>602</v>
      </c>
      <c r="B608" s="47" t="s">
        <v>566</v>
      </c>
      <c r="C608" s="47" t="s">
        <v>833</v>
      </c>
      <c r="D608" s="47" t="s">
        <v>303</v>
      </c>
      <c r="E608" s="47" t="s">
        <v>35</v>
      </c>
      <c r="F608" s="48" t="s">
        <v>840</v>
      </c>
      <c r="G608" s="59">
        <v>25000</v>
      </c>
      <c r="H608" s="60">
        <v>0</v>
      </c>
      <c r="I608" s="51">
        <v>25</v>
      </c>
      <c r="J608" s="107">
        <v>717.5</v>
      </c>
      <c r="K608" s="90">
        <f t="shared" ref="K608:K667" si="106">+G608*7.1%</f>
        <v>1774.9999999999998</v>
      </c>
      <c r="L608" s="63">
        <f t="shared" ref="L608:L667" si="107">+G608*1.1%</f>
        <v>275</v>
      </c>
      <c r="M608" s="121">
        <v>760</v>
      </c>
      <c r="N608" s="61">
        <f t="shared" ref="N608:N667" si="108">+G608*7.09%</f>
        <v>1772.5000000000002</v>
      </c>
      <c r="O608" s="61"/>
      <c r="P608" s="61">
        <f t="shared" si="102"/>
        <v>1477.5</v>
      </c>
      <c r="Q608" s="51">
        <f t="shared" si="103"/>
        <v>1502.5</v>
      </c>
      <c r="R608" s="51">
        <f t="shared" si="104"/>
        <v>3822.5</v>
      </c>
      <c r="S608" s="61">
        <f t="shared" si="105"/>
        <v>23497.5</v>
      </c>
      <c r="T608" s="64" t="s">
        <v>41</v>
      </c>
    </row>
    <row r="609" spans="1:20" s="33" customFormat="1" x14ac:dyDescent="0.25">
      <c r="A609" s="77">
        <v>603</v>
      </c>
      <c r="B609" s="47" t="s">
        <v>570</v>
      </c>
      <c r="C609" s="47" t="s">
        <v>833</v>
      </c>
      <c r="D609" s="47" t="s">
        <v>303</v>
      </c>
      <c r="E609" s="47" t="s">
        <v>65</v>
      </c>
      <c r="F609" s="48" t="s">
        <v>836</v>
      </c>
      <c r="G609" s="59">
        <v>18000</v>
      </c>
      <c r="H609" s="60">
        <v>0</v>
      </c>
      <c r="I609" s="51">
        <v>25</v>
      </c>
      <c r="J609" s="107">
        <v>516.6</v>
      </c>
      <c r="K609" s="90">
        <f t="shared" si="106"/>
        <v>1277.9999999999998</v>
      </c>
      <c r="L609" s="63">
        <f t="shared" si="107"/>
        <v>198.00000000000003</v>
      </c>
      <c r="M609" s="121">
        <v>547.20000000000005</v>
      </c>
      <c r="N609" s="61">
        <f t="shared" si="108"/>
        <v>1276.2</v>
      </c>
      <c r="O609" s="61"/>
      <c r="P609" s="61">
        <f t="shared" si="102"/>
        <v>1063.8000000000002</v>
      </c>
      <c r="Q609" s="51">
        <f t="shared" si="103"/>
        <v>1088.8000000000002</v>
      </c>
      <c r="R609" s="51">
        <f t="shared" si="104"/>
        <v>2752.2</v>
      </c>
      <c r="S609" s="61">
        <f t="shared" si="105"/>
        <v>16911.2</v>
      </c>
      <c r="T609" s="64" t="s">
        <v>41</v>
      </c>
    </row>
    <row r="610" spans="1:20" s="33" customFormat="1" x14ac:dyDescent="0.25">
      <c r="A610" s="77">
        <v>604</v>
      </c>
      <c r="B610" s="47" t="s">
        <v>578</v>
      </c>
      <c r="C610" s="47" t="s">
        <v>833</v>
      </c>
      <c r="D610" s="47" t="s">
        <v>574</v>
      </c>
      <c r="E610" s="47" t="s">
        <v>147</v>
      </c>
      <c r="F610" s="48" t="s">
        <v>840</v>
      </c>
      <c r="G610" s="59">
        <v>45000</v>
      </c>
      <c r="H610" s="107">
        <v>891.01</v>
      </c>
      <c r="I610" s="51">
        <v>25</v>
      </c>
      <c r="J610" s="107">
        <v>1291.5</v>
      </c>
      <c r="K610" s="90">
        <f t="shared" si="106"/>
        <v>3194.9999999999995</v>
      </c>
      <c r="L610" s="63">
        <f t="shared" si="107"/>
        <v>495.00000000000006</v>
      </c>
      <c r="M610" s="121">
        <v>1368</v>
      </c>
      <c r="N610" s="61">
        <f t="shared" si="108"/>
        <v>3190.5</v>
      </c>
      <c r="O610" s="61"/>
      <c r="P610" s="61">
        <f t="shared" ref="P610:P669" si="109">+J610+M610</f>
        <v>2659.5</v>
      </c>
      <c r="Q610" s="51">
        <f t="shared" si="103"/>
        <v>3575.51</v>
      </c>
      <c r="R610" s="51">
        <f t="shared" si="104"/>
        <v>6880.5</v>
      </c>
      <c r="S610" s="61">
        <f t="shared" si="105"/>
        <v>41424.49</v>
      </c>
      <c r="T610" s="64" t="s">
        <v>41</v>
      </c>
    </row>
    <row r="611" spans="1:20" s="33" customFormat="1" x14ac:dyDescent="0.25">
      <c r="A611" s="77">
        <v>605</v>
      </c>
      <c r="B611" s="47" t="s">
        <v>915</v>
      </c>
      <c r="C611" s="47" t="s">
        <v>916</v>
      </c>
      <c r="D611" s="47" t="s">
        <v>574</v>
      </c>
      <c r="E611" s="47" t="s">
        <v>845</v>
      </c>
      <c r="F611" s="48" t="s">
        <v>839</v>
      </c>
      <c r="G611" s="59">
        <v>25000</v>
      </c>
      <c r="H611" s="60">
        <v>0</v>
      </c>
      <c r="I611" s="51">
        <v>25</v>
      </c>
      <c r="J611" s="107">
        <v>717.5</v>
      </c>
      <c r="K611" s="90">
        <f t="shared" si="106"/>
        <v>1774.9999999999998</v>
      </c>
      <c r="L611" s="63">
        <f t="shared" si="107"/>
        <v>275</v>
      </c>
      <c r="M611" s="121">
        <v>760</v>
      </c>
      <c r="N611" s="61">
        <f t="shared" si="108"/>
        <v>1772.5000000000002</v>
      </c>
      <c r="O611" s="61"/>
      <c r="P611" s="61">
        <f t="shared" si="109"/>
        <v>1477.5</v>
      </c>
      <c r="Q611" s="51">
        <f t="shared" si="103"/>
        <v>1502.5</v>
      </c>
      <c r="R611" s="51">
        <f t="shared" si="104"/>
        <v>3822.5</v>
      </c>
      <c r="S611" s="61">
        <f t="shared" si="105"/>
        <v>23497.5</v>
      </c>
      <c r="T611" s="64" t="s">
        <v>41</v>
      </c>
    </row>
    <row r="612" spans="1:20" s="33" customFormat="1" x14ac:dyDescent="0.25">
      <c r="A612" s="77">
        <v>606</v>
      </c>
      <c r="B612" s="47" t="s">
        <v>524</v>
      </c>
      <c r="C612" s="47" t="s">
        <v>832</v>
      </c>
      <c r="D612" s="47" t="s">
        <v>574</v>
      </c>
      <c r="E612" s="47" t="s">
        <v>128</v>
      </c>
      <c r="F612" s="48" t="s">
        <v>840</v>
      </c>
      <c r="G612" s="59">
        <v>85000</v>
      </c>
      <c r="H612" s="59">
        <v>7719.26</v>
      </c>
      <c r="I612" s="51">
        <v>25</v>
      </c>
      <c r="J612" s="107">
        <v>2439.5</v>
      </c>
      <c r="K612" s="90">
        <f t="shared" si="106"/>
        <v>6034.9999999999991</v>
      </c>
      <c r="L612" s="63">
        <v>953.69</v>
      </c>
      <c r="M612" s="121">
        <v>2584</v>
      </c>
      <c r="N612" s="61">
        <f t="shared" si="108"/>
        <v>6026.5</v>
      </c>
      <c r="O612" s="61"/>
      <c r="P612" s="61">
        <f t="shared" si="109"/>
        <v>5023.5</v>
      </c>
      <c r="Q612" s="51">
        <f t="shared" si="103"/>
        <v>12767.76</v>
      </c>
      <c r="R612" s="51">
        <f t="shared" si="104"/>
        <v>13015.189999999999</v>
      </c>
      <c r="S612" s="61">
        <f t="shared" si="105"/>
        <v>72232.240000000005</v>
      </c>
      <c r="T612" s="64" t="s">
        <v>41</v>
      </c>
    </row>
    <row r="613" spans="1:20" s="33" customFormat="1" x14ac:dyDescent="0.25">
      <c r="A613" s="77">
        <v>607</v>
      </c>
      <c r="B613" s="47" t="s">
        <v>576</v>
      </c>
      <c r="C613" s="47" t="s">
        <v>832</v>
      </c>
      <c r="D613" s="47" t="s">
        <v>574</v>
      </c>
      <c r="E613" s="47" t="s">
        <v>94</v>
      </c>
      <c r="F613" s="48" t="s">
        <v>840</v>
      </c>
      <c r="G613" s="59">
        <v>25000</v>
      </c>
      <c r="H613" s="60">
        <v>0</v>
      </c>
      <c r="I613" s="51">
        <v>25</v>
      </c>
      <c r="J613" s="107">
        <v>717.5</v>
      </c>
      <c r="K613" s="90">
        <f t="shared" si="106"/>
        <v>1774.9999999999998</v>
      </c>
      <c r="L613" s="63">
        <f t="shared" si="107"/>
        <v>275</v>
      </c>
      <c r="M613" s="121">
        <v>760</v>
      </c>
      <c r="N613" s="61">
        <f t="shared" si="108"/>
        <v>1772.5000000000002</v>
      </c>
      <c r="O613" s="61"/>
      <c r="P613" s="61">
        <f t="shared" si="109"/>
        <v>1477.5</v>
      </c>
      <c r="Q613" s="51">
        <f t="shared" si="103"/>
        <v>1502.5</v>
      </c>
      <c r="R613" s="51">
        <f t="shared" si="104"/>
        <v>3822.5</v>
      </c>
      <c r="S613" s="61">
        <f t="shared" si="105"/>
        <v>23497.5</v>
      </c>
      <c r="T613" s="64" t="s">
        <v>41</v>
      </c>
    </row>
    <row r="614" spans="1:20" s="33" customFormat="1" x14ac:dyDescent="0.25">
      <c r="A614" s="77">
        <v>608</v>
      </c>
      <c r="B614" s="47" t="s">
        <v>577</v>
      </c>
      <c r="C614" s="47" t="s">
        <v>832</v>
      </c>
      <c r="D614" s="47" t="s">
        <v>574</v>
      </c>
      <c r="E614" s="47" t="s">
        <v>162</v>
      </c>
      <c r="F614" s="48" t="s">
        <v>836</v>
      </c>
      <c r="G614" s="59">
        <v>16000</v>
      </c>
      <c r="H614" s="60">
        <v>0</v>
      </c>
      <c r="I614" s="51">
        <v>25</v>
      </c>
      <c r="J614" s="107">
        <v>459.2</v>
      </c>
      <c r="K614" s="90">
        <f t="shared" si="106"/>
        <v>1136</v>
      </c>
      <c r="L614" s="63">
        <f t="shared" si="107"/>
        <v>176.00000000000003</v>
      </c>
      <c r="M614" s="121">
        <v>486.4</v>
      </c>
      <c r="N614" s="61">
        <f t="shared" si="108"/>
        <v>1134.4000000000001</v>
      </c>
      <c r="O614" s="61"/>
      <c r="P614" s="61">
        <f t="shared" si="109"/>
        <v>945.59999999999991</v>
      </c>
      <c r="Q614" s="51">
        <f t="shared" si="103"/>
        <v>970.59999999999991</v>
      </c>
      <c r="R614" s="51">
        <f t="shared" si="104"/>
        <v>2446.4</v>
      </c>
      <c r="S614" s="61">
        <f t="shared" si="105"/>
        <v>15029.4</v>
      </c>
      <c r="T614" s="64" t="s">
        <v>41</v>
      </c>
    </row>
    <row r="615" spans="1:20" s="33" customFormat="1" x14ac:dyDescent="0.25">
      <c r="A615" s="77">
        <v>609</v>
      </c>
      <c r="B615" s="47" t="s">
        <v>571</v>
      </c>
      <c r="C615" s="47" t="s">
        <v>833</v>
      </c>
      <c r="D615" s="47" t="s">
        <v>297</v>
      </c>
      <c r="E615" s="47" t="s">
        <v>766</v>
      </c>
      <c r="F615" s="48" t="s">
        <v>840</v>
      </c>
      <c r="G615" s="59">
        <v>85000</v>
      </c>
      <c r="H615" s="59">
        <v>8576.99</v>
      </c>
      <c r="I615" s="51">
        <v>25</v>
      </c>
      <c r="J615" s="107">
        <v>2439.5</v>
      </c>
      <c r="K615" s="90">
        <f t="shared" si="106"/>
        <v>6034.9999999999991</v>
      </c>
      <c r="L615" s="63">
        <v>953.69</v>
      </c>
      <c r="M615" s="121">
        <v>2584</v>
      </c>
      <c r="N615" s="61">
        <f t="shared" si="108"/>
        <v>6026.5</v>
      </c>
      <c r="O615" s="61"/>
      <c r="P615" s="61">
        <f t="shared" si="109"/>
        <v>5023.5</v>
      </c>
      <c r="Q615" s="51">
        <f t="shared" si="103"/>
        <v>13625.49</v>
      </c>
      <c r="R615" s="51">
        <f t="shared" si="104"/>
        <v>13015.189999999999</v>
      </c>
      <c r="S615" s="61">
        <f t="shared" si="105"/>
        <v>71374.509999999995</v>
      </c>
      <c r="T615" s="64" t="s">
        <v>41</v>
      </c>
    </row>
    <row r="616" spans="1:20" s="33" customFormat="1" x14ac:dyDescent="0.25">
      <c r="A616" s="77">
        <v>610</v>
      </c>
      <c r="B616" s="47" t="s">
        <v>486</v>
      </c>
      <c r="C616" s="47" t="s">
        <v>833</v>
      </c>
      <c r="D616" s="47" t="s">
        <v>297</v>
      </c>
      <c r="E616" s="47" t="s">
        <v>128</v>
      </c>
      <c r="F616" s="48" t="s">
        <v>840</v>
      </c>
      <c r="G616" s="59">
        <v>70000</v>
      </c>
      <c r="H616" s="59">
        <v>5368.48</v>
      </c>
      <c r="I616" s="51">
        <v>25</v>
      </c>
      <c r="J616" s="107">
        <v>2009</v>
      </c>
      <c r="K616" s="90">
        <f t="shared" si="106"/>
        <v>4970</v>
      </c>
      <c r="L616" s="63">
        <f t="shared" si="107"/>
        <v>770.00000000000011</v>
      </c>
      <c r="M616" s="121">
        <v>2128</v>
      </c>
      <c r="N616" s="61">
        <f t="shared" si="108"/>
        <v>4963</v>
      </c>
      <c r="O616" s="61"/>
      <c r="P616" s="61">
        <f t="shared" si="109"/>
        <v>4137</v>
      </c>
      <c r="Q616" s="51">
        <f t="shared" si="103"/>
        <v>9530.48</v>
      </c>
      <c r="R616" s="51">
        <f t="shared" si="104"/>
        <v>10703</v>
      </c>
      <c r="S616" s="61">
        <f t="shared" si="105"/>
        <v>60469.520000000004</v>
      </c>
      <c r="T616" s="64" t="s">
        <v>41</v>
      </c>
    </row>
    <row r="617" spans="1:20" s="33" customFormat="1" x14ac:dyDescent="0.25">
      <c r="A617" s="77">
        <v>611</v>
      </c>
      <c r="B617" s="47" t="s">
        <v>298</v>
      </c>
      <c r="C617" s="47" t="s">
        <v>832</v>
      </c>
      <c r="D617" s="47" t="s">
        <v>297</v>
      </c>
      <c r="E617" s="47" t="s">
        <v>64</v>
      </c>
      <c r="F617" s="48" t="s">
        <v>839</v>
      </c>
      <c r="G617" s="59">
        <v>25000</v>
      </c>
      <c r="H617" s="60">
        <v>0</v>
      </c>
      <c r="I617" s="51">
        <v>25</v>
      </c>
      <c r="J617" s="107">
        <v>717.5</v>
      </c>
      <c r="K617" s="90">
        <f t="shared" si="106"/>
        <v>1774.9999999999998</v>
      </c>
      <c r="L617" s="63">
        <f t="shared" si="107"/>
        <v>275</v>
      </c>
      <c r="M617" s="121">
        <v>760</v>
      </c>
      <c r="N617" s="61">
        <f t="shared" si="108"/>
        <v>1772.5000000000002</v>
      </c>
      <c r="O617" s="61"/>
      <c r="P617" s="61">
        <f t="shared" si="109"/>
        <v>1477.5</v>
      </c>
      <c r="Q617" s="51">
        <f t="shared" si="103"/>
        <v>1502.5</v>
      </c>
      <c r="R617" s="51">
        <f t="shared" si="104"/>
        <v>3822.5</v>
      </c>
      <c r="S617" s="61">
        <f t="shared" si="105"/>
        <v>23497.5</v>
      </c>
      <c r="T617" s="64" t="s">
        <v>41</v>
      </c>
    </row>
    <row r="618" spans="1:20" s="33" customFormat="1" x14ac:dyDescent="0.25">
      <c r="A618" s="77">
        <v>612</v>
      </c>
      <c r="B618" s="47" t="s">
        <v>715</v>
      </c>
      <c r="C618" s="47" t="s">
        <v>833</v>
      </c>
      <c r="D618" s="47" t="s">
        <v>714</v>
      </c>
      <c r="E618" s="47" t="s">
        <v>128</v>
      </c>
      <c r="F618" s="48" t="s">
        <v>840</v>
      </c>
      <c r="G618" s="59">
        <v>85000</v>
      </c>
      <c r="H618" s="59">
        <v>8576.99</v>
      </c>
      <c r="I618" s="51">
        <v>25</v>
      </c>
      <c r="J618" s="107">
        <v>2439.5</v>
      </c>
      <c r="K618" s="90">
        <f t="shared" si="106"/>
        <v>6034.9999999999991</v>
      </c>
      <c r="L618" s="63">
        <v>953.69</v>
      </c>
      <c r="M618" s="121">
        <v>2584</v>
      </c>
      <c r="N618" s="61">
        <f t="shared" si="108"/>
        <v>6026.5</v>
      </c>
      <c r="O618" s="61"/>
      <c r="P618" s="61">
        <f t="shared" si="109"/>
        <v>5023.5</v>
      </c>
      <c r="Q618" s="51">
        <f t="shared" si="103"/>
        <v>13625.49</v>
      </c>
      <c r="R618" s="51">
        <f t="shared" si="104"/>
        <v>13015.189999999999</v>
      </c>
      <c r="S618" s="61">
        <f t="shared" si="105"/>
        <v>71374.509999999995</v>
      </c>
      <c r="T618" s="64" t="s">
        <v>41</v>
      </c>
    </row>
    <row r="619" spans="1:20" s="33" customFormat="1" x14ac:dyDescent="0.25">
      <c r="A619" s="77">
        <v>613</v>
      </c>
      <c r="B619" s="47" t="s">
        <v>720</v>
      </c>
      <c r="C619" s="47" t="s">
        <v>833</v>
      </c>
      <c r="D619" s="47" t="s">
        <v>714</v>
      </c>
      <c r="E619" s="47" t="s">
        <v>128</v>
      </c>
      <c r="F619" s="48" t="s">
        <v>840</v>
      </c>
      <c r="G619" s="59">
        <v>70000</v>
      </c>
      <c r="H619" s="59">
        <v>5368.48</v>
      </c>
      <c r="I619" s="51">
        <v>25</v>
      </c>
      <c r="J619" s="107">
        <v>2009</v>
      </c>
      <c r="K619" s="90">
        <f t="shared" si="106"/>
        <v>4970</v>
      </c>
      <c r="L619" s="63">
        <f t="shared" si="107"/>
        <v>770.00000000000011</v>
      </c>
      <c r="M619" s="121">
        <v>2128</v>
      </c>
      <c r="N619" s="61">
        <f t="shared" si="108"/>
        <v>4963</v>
      </c>
      <c r="O619" s="61"/>
      <c r="P619" s="61">
        <f t="shared" si="109"/>
        <v>4137</v>
      </c>
      <c r="Q619" s="51">
        <f t="shared" si="103"/>
        <v>9530.48</v>
      </c>
      <c r="R619" s="51">
        <f t="shared" si="104"/>
        <v>10703</v>
      </c>
      <c r="S619" s="61">
        <f t="shared" si="105"/>
        <v>60469.520000000004</v>
      </c>
      <c r="T619" s="64" t="s">
        <v>41</v>
      </c>
    </row>
    <row r="620" spans="1:20" s="33" customFormat="1" x14ac:dyDescent="0.25">
      <c r="A620" s="77">
        <v>614</v>
      </c>
      <c r="B620" s="47" t="s">
        <v>721</v>
      </c>
      <c r="C620" s="47" t="s">
        <v>832</v>
      </c>
      <c r="D620" s="47" t="s">
        <v>714</v>
      </c>
      <c r="E620" s="47" t="s">
        <v>128</v>
      </c>
      <c r="F620" s="48" t="s">
        <v>840</v>
      </c>
      <c r="G620" s="59">
        <v>70000</v>
      </c>
      <c r="H620" s="59">
        <v>5368.48</v>
      </c>
      <c r="I620" s="51">
        <v>25</v>
      </c>
      <c r="J620" s="107">
        <v>2009</v>
      </c>
      <c r="K620" s="90">
        <f t="shared" si="106"/>
        <v>4970</v>
      </c>
      <c r="L620" s="63">
        <f t="shared" si="107"/>
        <v>770.00000000000011</v>
      </c>
      <c r="M620" s="121">
        <v>2128</v>
      </c>
      <c r="N620" s="61">
        <f t="shared" si="108"/>
        <v>4963</v>
      </c>
      <c r="O620" s="61"/>
      <c r="P620" s="61">
        <f t="shared" si="109"/>
        <v>4137</v>
      </c>
      <c r="Q620" s="51">
        <f t="shared" si="103"/>
        <v>9530.48</v>
      </c>
      <c r="R620" s="51">
        <f t="shared" si="104"/>
        <v>10703</v>
      </c>
      <c r="S620" s="61">
        <f t="shared" si="105"/>
        <v>60469.520000000004</v>
      </c>
      <c r="T620" s="64" t="s">
        <v>41</v>
      </c>
    </row>
    <row r="621" spans="1:20" s="33" customFormat="1" x14ac:dyDescent="0.25">
      <c r="A621" s="77">
        <v>615</v>
      </c>
      <c r="B621" s="47" t="s">
        <v>562</v>
      </c>
      <c r="C621" s="47" t="s">
        <v>833</v>
      </c>
      <c r="D621" s="47" t="s">
        <v>714</v>
      </c>
      <c r="E621" s="47" t="s">
        <v>128</v>
      </c>
      <c r="F621" s="48" t="s">
        <v>840</v>
      </c>
      <c r="G621" s="49">
        <v>70000</v>
      </c>
      <c r="H621" s="49">
        <v>5368.48</v>
      </c>
      <c r="I621" s="51">
        <v>25</v>
      </c>
      <c r="J621" s="84">
        <v>2009</v>
      </c>
      <c r="K621" s="87">
        <f t="shared" si="106"/>
        <v>4970</v>
      </c>
      <c r="L621" s="63">
        <f t="shared" si="107"/>
        <v>770.00000000000011</v>
      </c>
      <c r="M621" s="119">
        <v>2128</v>
      </c>
      <c r="N621" s="51">
        <f t="shared" si="108"/>
        <v>4963</v>
      </c>
      <c r="O621" s="51"/>
      <c r="P621" s="51">
        <f t="shared" si="109"/>
        <v>4137</v>
      </c>
      <c r="Q621" s="51">
        <f t="shared" si="103"/>
        <v>9530.48</v>
      </c>
      <c r="R621" s="51">
        <f t="shared" si="104"/>
        <v>10703</v>
      </c>
      <c r="S621" s="51">
        <f t="shared" si="105"/>
        <v>60469.520000000004</v>
      </c>
      <c r="T621" s="64" t="s">
        <v>41</v>
      </c>
    </row>
    <row r="622" spans="1:20" s="33" customFormat="1" x14ac:dyDescent="0.25">
      <c r="A622" s="77">
        <v>616</v>
      </c>
      <c r="B622" s="47" t="s">
        <v>719</v>
      </c>
      <c r="C622" s="47" t="s">
        <v>832</v>
      </c>
      <c r="D622" s="47" t="s">
        <v>714</v>
      </c>
      <c r="E622" s="47" t="s">
        <v>147</v>
      </c>
      <c r="F622" s="48" t="s">
        <v>840</v>
      </c>
      <c r="G622" s="59">
        <v>45000</v>
      </c>
      <c r="H622" s="60">
        <v>891.01</v>
      </c>
      <c r="I622" s="51">
        <v>25</v>
      </c>
      <c r="J622" s="107">
        <v>1291.5</v>
      </c>
      <c r="K622" s="90">
        <f t="shared" si="106"/>
        <v>3194.9999999999995</v>
      </c>
      <c r="L622" s="63">
        <f t="shared" si="107"/>
        <v>495.00000000000006</v>
      </c>
      <c r="M622" s="121">
        <v>1368</v>
      </c>
      <c r="N622" s="61">
        <f t="shared" si="108"/>
        <v>3190.5</v>
      </c>
      <c r="O622" s="61"/>
      <c r="P622" s="61">
        <f t="shared" si="109"/>
        <v>2659.5</v>
      </c>
      <c r="Q622" s="51">
        <f t="shared" si="103"/>
        <v>3575.51</v>
      </c>
      <c r="R622" s="51">
        <f t="shared" si="104"/>
        <v>6880.5</v>
      </c>
      <c r="S622" s="61">
        <f t="shared" si="105"/>
        <v>41424.49</v>
      </c>
      <c r="T622" s="64" t="s">
        <v>41</v>
      </c>
    </row>
    <row r="623" spans="1:20" s="33" customFormat="1" x14ac:dyDescent="0.25">
      <c r="A623" s="77">
        <v>617</v>
      </c>
      <c r="B623" s="47" t="s">
        <v>716</v>
      </c>
      <c r="C623" s="47" t="s">
        <v>832</v>
      </c>
      <c r="D623" s="47" t="s">
        <v>714</v>
      </c>
      <c r="E623" s="47" t="s">
        <v>94</v>
      </c>
      <c r="F623" s="48" t="s">
        <v>840</v>
      </c>
      <c r="G623" s="59">
        <v>25000</v>
      </c>
      <c r="H623" s="60">
        <v>0</v>
      </c>
      <c r="I623" s="51">
        <v>25</v>
      </c>
      <c r="J623" s="107">
        <v>717.5</v>
      </c>
      <c r="K623" s="90">
        <f t="shared" si="106"/>
        <v>1774.9999999999998</v>
      </c>
      <c r="L623" s="63">
        <f t="shared" si="107"/>
        <v>275</v>
      </c>
      <c r="M623" s="121">
        <v>760</v>
      </c>
      <c r="N623" s="61">
        <f t="shared" si="108"/>
        <v>1772.5000000000002</v>
      </c>
      <c r="O623" s="61"/>
      <c r="P623" s="61">
        <f t="shared" si="109"/>
        <v>1477.5</v>
      </c>
      <c r="Q623" s="51">
        <f t="shared" si="103"/>
        <v>1502.5</v>
      </c>
      <c r="R623" s="51">
        <f t="shared" si="104"/>
        <v>3822.5</v>
      </c>
      <c r="S623" s="61">
        <f t="shared" si="105"/>
        <v>23497.5</v>
      </c>
      <c r="T623" s="64" t="s">
        <v>41</v>
      </c>
    </row>
    <row r="624" spans="1:20" s="33" customFormat="1" x14ac:dyDescent="0.25">
      <c r="A624" s="77">
        <v>618</v>
      </c>
      <c r="B624" s="47" t="s">
        <v>718</v>
      </c>
      <c r="C624" s="47" t="s">
        <v>832</v>
      </c>
      <c r="D624" s="47" t="s">
        <v>714</v>
      </c>
      <c r="E624" s="47" t="s">
        <v>35</v>
      </c>
      <c r="F624" s="48" t="s">
        <v>839</v>
      </c>
      <c r="G624" s="59">
        <v>25000</v>
      </c>
      <c r="H624" s="60">
        <v>0</v>
      </c>
      <c r="I624" s="51">
        <v>25</v>
      </c>
      <c r="J624" s="107">
        <v>717.5</v>
      </c>
      <c r="K624" s="90">
        <f t="shared" si="106"/>
        <v>1774.9999999999998</v>
      </c>
      <c r="L624" s="63">
        <f t="shared" si="107"/>
        <v>275</v>
      </c>
      <c r="M624" s="121">
        <v>760</v>
      </c>
      <c r="N624" s="61">
        <f t="shared" si="108"/>
        <v>1772.5000000000002</v>
      </c>
      <c r="O624" s="61"/>
      <c r="P624" s="61">
        <f t="shared" si="109"/>
        <v>1477.5</v>
      </c>
      <c r="Q624" s="51">
        <f t="shared" si="103"/>
        <v>1502.5</v>
      </c>
      <c r="R624" s="51">
        <f t="shared" si="104"/>
        <v>3822.5</v>
      </c>
      <c r="S624" s="61">
        <f t="shared" si="105"/>
        <v>23497.5</v>
      </c>
      <c r="T624" s="64" t="s">
        <v>41</v>
      </c>
    </row>
    <row r="625" spans="1:20" s="33" customFormat="1" x14ac:dyDescent="0.25">
      <c r="A625" s="77">
        <v>619</v>
      </c>
      <c r="B625" s="47" t="s">
        <v>810</v>
      </c>
      <c r="C625" s="47" t="s">
        <v>832</v>
      </c>
      <c r="D625" s="47" t="s">
        <v>714</v>
      </c>
      <c r="E625" s="47" t="s">
        <v>35</v>
      </c>
      <c r="F625" s="48" t="s">
        <v>839</v>
      </c>
      <c r="G625" s="59">
        <v>25000</v>
      </c>
      <c r="H625" s="50">
        <v>0</v>
      </c>
      <c r="I625" s="51">
        <v>25</v>
      </c>
      <c r="J625" s="107">
        <v>717.5</v>
      </c>
      <c r="K625" s="90">
        <f t="shared" si="106"/>
        <v>1774.9999999999998</v>
      </c>
      <c r="L625" s="63">
        <f t="shared" si="107"/>
        <v>275</v>
      </c>
      <c r="M625" s="121">
        <v>760</v>
      </c>
      <c r="N625" s="61">
        <f t="shared" si="108"/>
        <v>1772.5000000000002</v>
      </c>
      <c r="O625" s="61"/>
      <c r="P625" s="61">
        <f t="shared" si="109"/>
        <v>1477.5</v>
      </c>
      <c r="Q625" s="51">
        <f t="shared" si="103"/>
        <v>1502.5</v>
      </c>
      <c r="R625" s="51">
        <f t="shared" si="104"/>
        <v>3822.5</v>
      </c>
      <c r="S625" s="61">
        <f t="shared" si="105"/>
        <v>23497.5</v>
      </c>
      <c r="T625" s="64" t="s">
        <v>41</v>
      </c>
    </row>
    <row r="626" spans="1:20" s="33" customFormat="1" x14ac:dyDescent="0.25">
      <c r="A626" s="77">
        <v>620</v>
      </c>
      <c r="B626" s="47" t="s">
        <v>717</v>
      </c>
      <c r="C626" s="47" t="s">
        <v>833</v>
      </c>
      <c r="D626" s="47" t="s">
        <v>714</v>
      </c>
      <c r="E626" s="47" t="s">
        <v>60</v>
      </c>
      <c r="F626" s="48" t="s">
        <v>840</v>
      </c>
      <c r="G626" s="59">
        <v>18000</v>
      </c>
      <c r="H626" s="60">
        <v>0</v>
      </c>
      <c r="I626" s="51">
        <v>25</v>
      </c>
      <c r="J626" s="107">
        <v>516.6</v>
      </c>
      <c r="K626" s="90">
        <f t="shared" si="106"/>
        <v>1277.9999999999998</v>
      </c>
      <c r="L626" s="63">
        <f t="shared" si="107"/>
        <v>198.00000000000003</v>
      </c>
      <c r="M626" s="121">
        <v>547.20000000000005</v>
      </c>
      <c r="N626" s="61">
        <f t="shared" si="108"/>
        <v>1276.2</v>
      </c>
      <c r="O626" s="61"/>
      <c r="P626" s="61">
        <f t="shared" si="109"/>
        <v>1063.8000000000002</v>
      </c>
      <c r="Q626" s="51">
        <f t="shared" si="103"/>
        <v>1088.8000000000002</v>
      </c>
      <c r="R626" s="51">
        <f t="shared" si="104"/>
        <v>2752.2</v>
      </c>
      <c r="S626" s="61">
        <f t="shared" si="105"/>
        <v>16911.2</v>
      </c>
      <c r="T626" s="64" t="s">
        <v>41</v>
      </c>
    </row>
    <row r="627" spans="1:20" s="33" customFormat="1" x14ac:dyDescent="0.25">
      <c r="A627" s="77">
        <v>621</v>
      </c>
      <c r="B627" s="47" t="s">
        <v>602</v>
      </c>
      <c r="C627" s="47" t="s">
        <v>833</v>
      </c>
      <c r="D627" s="47" t="s">
        <v>487</v>
      </c>
      <c r="E627" s="47" t="s">
        <v>766</v>
      </c>
      <c r="F627" s="48" t="s">
        <v>840</v>
      </c>
      <c r="G627" s="59">
        <v>85000</v>
      </c>
      <c r="H627" s="59">
        <v>8148.13</v>
      </c>
      <c r="I627" s="51">
        <v>25</v>
      </c>
      <c r="J627" s="107">
        <v>2439.5</v>
      </c>
      <c r="K627" s="90">
        <f t="shared" si="106"/>
        <v>6034.9999999999991</v>
      </c>
      <c r="L627" s="63">
        <v>953.69</v>
      </c>
      <c r="M627" s="121">
        <v>2584</v>
      </c>
      <c r="N627" s="61">
        <f t="shared" si="108"/>
        <v>6026.5</v>
      </c>
      <c r="O627" s="61"/>
      <c r="P627" s="61">
        <f t="shared" si="109"/>
        <v>5023.5</v>
      </c>
      <c r="Q627" s="51">
        <f t="shared" si="103"/>
        <v>13196.630000000001</v>
      </c>
      <c r="R627" s="51">
        <f t="shared" si="104"/>
        <v>13015.189999999999</v>
      </c>
      <c r="S627" s="61">
        <f t="shared" si="105"/>
        <v>71803.37</v>
      </c>
      <c r="T627" s="64" t="s">
        <v>41</v>
      </c>
    </row>
    <row r="628" spans="1:20" s="33" customFormat="1" x14ac:dyDescent="0.25">
      <c r="A628" s="77">
        <v>622</v>
      </c>
      <c r="B628" s="47" t="s">
        <v>490</v>
      </c>
      <c r="C628" s="47" t="s">
        <v>833</v>
      </c>
      <c r="D628" s="47" t="s">
        <v>487</v>
      </c>
      <c r="E628" s="47" t="s">
        <v>128</v>
      </c>
      <c r="F628" s="48" t="s">
        <v>840</v>
      </c>
      <c r="G628" s="59">
        <v>70000</v>
      </c>
      <c r="H628" s="59">
        <v>5368.48</v>
      </c>
      <c r="I628" s="51">
        <v>25</v>
      </c>
      <c r="J628" s="107">
        <v>2009</v>
      </c>
      <c r="K628" s="90">
        <f t="shared" si="106"/>
        <v>4970</v>
      </c>
      <c r="L628" s="63">
        <f t="shared" si="107"/>
        <v>770.00000000000011</v>
      </c>
      <c r="M628" s="121">
        <v>2128</v>
      </c>
      <c r="N628" s="61">
        <f t="shared" si="108"/>
        <v>4963</v>
      </c>
      <c r="O628" s="61"/>
      <c r="P628" s="61">
        <f t="shared" si="109"/>
        <v>4137</v>
      </c>
      <c r="Q628" s="51">
        <f t="shared" si="103"/>
        <v>9530.48</v>
      </c>
      <c r="R628" s="51">
        <f t="shared" si="104"/>
        <v>10703</v>
      </c>
      <c r="S628" s="61">
        <f t="shared" si="105"/>
        <v>60469.520000000004</v>
      </c>
      <c r="T628" s="64" t="s">
        <v>41</v>
      </c>
    </row>
    <row r="629" spans="1:20" s="33" customFormat="1" x14ac:dyDescent="0.25">
      <c r="A629" s="77">
        <v>623</v>
      </c>
      <c r="B629" s="47" t="s">
        <v>488</v>
      </c>
      <c r="C629" s="47" t="s">
        <v>832</v>
      </c>
      <c r="D629" s="47" t="s">
        <v>487</v>
      </c>
      <c r="E629" s="47" t="s">
        <v>94</v>
      </c>
      <c r="F629" s="48" t="s">
        <v>840</v>
      </c>
      <c r="G629" s="59">
        <v>25000</v>
      </c>
      <c r="H629" s="60">
        <v>0</v>
      </c>
      <c r="I629" s="51">
        <v>25</v>
      </c>
      <c r="J629" s="107">
        <v>717.5</v>
      </c>
      <c r="K629" s="90">
        <f t="shared" si="106"/>
        <v>1774.9999999999998</v>
      </c>
      <c r="L629" s="63">
        <f t="shared" si="107"/>
        <v>275</v>
      </c>
      <c r="M629" s="121">
        <v>760</v>
      </c>
      <c r="N629" s="61">
        <f t="shared" si="108"/>
        <v>1772.5000000000002</v>
      </c>
      <c r="O629" s="61"/>
      <c r="P629" s="61">
        <f t="shared" si="109"/>
        <v>1477.5</v>
      </c>
      <c r="Q629" s="51">
        <f t="shared" si="103"/>
        <v>1502.5</v>
      </c>
      <c r="R629" s="51">
        <f t="shared" si="104"/>
        <v>3822.5</v>
      </c>
      <c r="S629" s="61">
        <f t="shared" si="105"/>
        <v>23497.5</v>
      </c>
      <c r="T629" s="64" t="s">
        <v>41</v>
      </c>
    </row>
    <row r="630" spans="1:20" s="33" customFormat="1" x14ac:dyDescent="0.25">
      <c r="A630" s="77">
        <v>624</v>
      </c>
      <c r="B630" s="47" t="s">
        <v>491</v>
      </c>
      <c r="C630" s="47" t="s">
        <v>833</v>
      </c>
      <c r="D630" s="47" t="s">
        <v>487</v>
      </c>
      <c r="E630" s="47" t="s">
        <v>65</v>
      </c>
      <c r="F630" s="48" t="s">
        <v>836</v>
      </c>
      <c r="G630" s="59">
        <v>18000</v>
      </c>
      <c r="H630" s="60">
        <v>0</v>
      </c>
      <c r="I630" s="51">
        <v>25</v>
      </c>
      <c r="J630" s="107">
        <v>516.6</v>
      </c>
      <c r="K630" s="90">
        <f t="shared" si="106"/>
        <v>1277.9999999999998</v>
      </c>
      <c r="L630" s="63">
        <f t="shared" si="107"/>
        <v>198.00000000000003</v>
      </c>
      <c r="M630" s="121">
        <v>547.20000000000005</v>
      </c>
      <c r="N630" s="61">
        <f t="shared" si="108"/>
        <v>1276.2</v>
      </c>
      <c r="O630" s="61"/>
      <c r="P630" s="61">
        <f t="shared" si="109"/>
        <v>1063.8000000000002</v>
      </c>
      <c r="Q630" s="51">
        <f t="shared" si="103"/>
        <v>1088.8000000000002</v>
      </c>
      <c r="R630" s="51">
        <f t="shared" si="104"/>
        <v>2752.2</v>
      </c>
      <c r="S630" s="61">
        <f t="shared" si="105"/>
        <v>16911.2</v>
      </c>
      <c r="T630" s="64" t="s">
        <v>41</v>
      </c>
    </row>
    <row r="631" spans="1:20" s="33" customFormat="1" x14ac:dyDescent="0.25">
      <c r="A631" s="77">
        <v>625</v>
      </c>
      <c r="B631" s="47" t="s">
        <v>850</v>
      </c>
      <c r="C631" s="47" t="s">
        <v>832</v>
      </c>
      <c r="D631" s="47" t="s">
        <v>487</v>
      </c>
      <c r="E631" s="47" t="s">
        <v>162</v>
      </c>
      <c r="F631" s="48" t="s">
        <v>836</v>
      </c>
      <c r="G631" s="59">
        <v>16000</v>
      </c>
      <c r="H631" s="50">
        <v>0</v>
      </c>
      <c r="I631" s="51">
        <v>25</v>
      </c>
      <c r="J631" s="107">
        <v>459.2</v>
      </c>
      <c r="K631" s="90">
        <f t="shared" si="106"/>
        <v>1136</v>
      </c>
      <c r="L631" s="63">
        <f t="shared" si="107"/>
        <v>176.00000000000003</v>
      </c>
      <c r="M631" s="121">
        <v>486.4</v>
      </c>
      <c r="N631" s="61">
        <f t="shared" si="108"/>
        <v>1134.4000000000001</v>
      </c>
      <c r="O631" s="61"/>
      <c r="P631" s="61">
        <f t="shared" si="109"/>
        <v>945.59999999999991</v>
      </c>
      <c r="Q631" s="51">
        <f t="shared" ref="Q631:Q692" si="110">+H631+I631+J631+M631+O631</f>
        <v>970.59999999999991</v>
      </c>
      <c r="R631" s="51">
        <f t="shared" ref="R631:R692" si="111">+K631+L631+N631</f>
        <v>2446.4</v>
      </c>
      <c r="S631" s="61">
        <f t="shared" si="105"/>
        <v>15029.4</v>
      </c>
      <c r="T631" s="64" t="s">
        <v>41</v>
      </c>
    </row>
    <row r="632" spans="1:20" s="33" customFormat="1" x14ac:dyDescent="0.25">
      <c r="A632" s="77">
        <v>626</v>
      </c>
      <c r="B632" s="47" t="s">
        <v>495</v>
      </c>
      <c r="C632" s="47" t="s">
        <v>832</v>
      </c>
      <c r="D632" s="47" t="s">
        <v>860</v>
      </c>
      <c r="E632" s="47" t="s">
        <v>766</v>
      </c>
      <c r="F632" s="48" t="s">
        <v>840</v>
      </c>
      <c r="G632" s="59">
        <v>85000</v>
      </c>
      <c r="H632" s="59">
        <v>7719.26</v>
      </c>
      <c r="I632" s="51">
        <v>25</v>
      </c>
      <c r="J632" s="107">
        <v>2439.5</v>
      </c>
      <c r="K632" s="90">
        <f t="shared" si="106"/>
        <v>6034.9999999999991</v>
      </c>
      <c r="L632" s="63">
        <v>953.69</v>
      </c>
      <c r="M632" s="121">
        <v>2584</v>
      </c>
      <c r="N632" s="61">
        <f t="shared" si="108"/>
        <v>6026.5</v>
      </c>
      <c r="O632" s="61"/>
      <c r="P632" s="61">
        <f t="shared" si="109"/>
        <v>5023.5</v>
      </c>
      <c r="Q632" s="51">
        <f t="shared" si="110"/>
        <v>12767.76</v>
      </c>
      <c r="R632" s="51">
        <f t="shared" si="111"/>
        <v>13015.189999999999</v>
      </c>
      <c r="S632" s="61">
        <f t="shared" si="105"/>
        <v>72232.240000000005</v>
      </c>
      <c r="T632" s="64" t="s">
        <v>41</v>
      </c>
    </row>
    <row r="633" spans="1:20" s="33" customFormat="1" x14ac:dyDescent="0.25">
      <c r="A633" s="77">
        <v>627</v>
      </c>
      <c r="B633" s="47" t="s">
        <v>624</v>
      </c>
      <c r="C633" s="47" t="s">
        <v>833</v>
      </c>
      <c r="D633" s="47" t="s">
        <v>860</v>
      </c>
      <c r="E633" s="47" t="s">
        <v>128</v>
      </c>
      <c r="F633" s="48" t="s">
        <v>840</v>
      </c>
      <c r="G633" s="49">
        <v>70000</v>
      </c>
      <c r="H633" s="49">
        <v>5368.48</v>
      </c>
      <c r="I633" s="51">
        <v>25</v>
      </c>
      <c r="J633" s="84">
        <v>2009</v>
      </c>
      <c r="K633" s="87">
        <f t="shared" si="106"/>
        <v>4970</v>
      </c>
      <c r="L633" s="63">
        <f t="shared" si="107"/>
        <v>770.00000000000011</v>
      </c>
      <c r="M633" s="119">
        <v>2128</v>
      </c>
      <c r="N633" s="51">
        <f t="shared" si="108"/>
        <v>4963</v>
      </c>
      <c r="O633" s="51"/>
      <c r="P633" s="51">
        <f t="shared" si="109"/>
        <v>4137</v>
      </c>
      <c r="Q633" s="51">
        <f t="shared" si="110"/>
        <v>9530.48</v>
      </c>
      <c r="R633" s="51">
        <f t="shared" si="111"/>
        <v>10703</v>
      </c>
      <c r="S633" s="51">
        <f t="shared" si="105"/>
        <v>60469.520000000004</v>
      </c>
      <c r="T633" s="64" t="s">
        <v>41</v>
      </c>
    </row>
    <row r="634" spans="1:20" s="33" customFormat="1" x14ac:dyDescent="0.25">
      <c r="A634" s="77">
        <v>628</v>
      </c>
      <c r="B634" s="47" t="s">
        <v>642</v>
      </c>
      <c r="C634" s="47" t="s">
        <v>833</v>
      </c>
      <c r="D634" s="47" t="s">
        <v>860</v>
      </c>
      <c r="E634" s="47" t="s">
        <v>128</v>
      </c>
      <c r="F634" s="48" t="s">
        <v>840</v>
      </c>
      <c r="G634" s="49">
        <v>70000</v>
      </c>
      <c r="H634" s="49">
        <v>5368.48</v>
      </c>
      <c r="I634" s="51">
        <v>25</v>
      </c>
      <c r="J634" s="84">
        <v>2009</v>
      </c>
      <c r="K634" s="87">
        <f t="shared" si="106"/>
        <v>4970</v>
      </c>
      <c r="L634" s="63">
        <f t="shared" si="107"/>
        <v>770.00000000000011</v>
      </c>
      <c r="M634" s="119">
        <v>2128</v>
      </c>
      <c r="N634" s="51">
        <f t="shared" si="108"/>
        <v>4963</v>
      </c>
      <c r="O634" s="51"/>
      <c r="P634" s="51">
        <f t="shared" si="109"/>
        <v>4137</v>
      </c>
      <c r="Q634" s="51">
        <f t="shared" si="110"/>
        <v>9530.48</v>
      </c>
      <c r="R634" s="51">
        <f t="shared" si="111"/>
        <v>10703</v>
      </c>
      <c r="S634" s="51">
        <f t="shared" si="105"/>
        <v>60469.520000000004</v>
      </c>
      <c r="T634" s="64" t="s">
        <v>41</v>
      </c>
    </row>
    <row r="635" spans="1:20" s="33" customFormat="1" x14ac:dyDescent="0.25">
      <c r="A635" s="77">
        <v>629</v>
      </c>
      <c r="B635" s="47" t="s">
        <v>899</v>
      </c>
      <c r="C635" s="47" t="s">
        <v>832</v>
      </c>
      <c r="D635" s="47" t="s">
        <v>860</v>
      </c>
      <c r="E635" s="47" t="s">
        <v>35</v>
      </c>
      <c r="F635" s="48" t="s">
        <v>839</v>
      </c>
      <c r="G635" s="59">
        <v>25000</v>
      </c>
      <c r="H635" s="50">
        <v>0</v>
      </c>
      <c r="I635" s="51">
        <v>25</v>
      </c>
      <c r="J635" s="107">
        <v>717.5</v>
      </c>
      <c r="K635" s="90">
        <f t="shared" si="106"/>
        <v>1774.9999999999998</v>
      </c>
      <c r="L635" s="63">
        <f t="shared" si="107"/>
        <v>275</v>
      </c>
      <c r="M635" s="121">
        <v>760</v>
      </c>
      <c r="N635" s="61">
        <f t="shared" si="108"/>
        <v>1772.5000000000002</v>
      </c>
      <c r="O635" s="61"/>
      <c r="P635" s="51">
        <f t="shared" si="109"/>
        <v>1477.5</v>
      </c>
      <c r="Q635" s="51">
        <f t="shared" si="110"/>
        <v>1502.5</v>
      </c>
      <c r="R635" s="51">
        <f t="shared" si="111"/>
        <v>3822.5</v>
      </c>
      <c r="S635" s="61">
        <f t="shared" si="105"/>
        <v>23497.5</v>
      </c>
      <c r="T635" s="64" t="s">
        <v>41</v>
      </c>
    </row>
    <row r="636" spans="1:20" s="33" customFormat="1" x14ac:dyDescent="0.25">
      <c r="A636" s="77">
        <v>630</v>
      </c>
      <c r="B636" s="47" t="s">
        <v>975</v>
      </c>
      <c r="C636" s="47" t="s">
        <v>832</v>
      </c>
      <c r="D636" s="47" t="s">
        <v>860</v>
      </c>
      <c r="E636" s="47" t="s">
        <v>35</v>
      </c>
      <c r="F636" s="48" t="s">
        <v>836</v>
      </c>
      <c r="G636" s="59">
        <v>25000</v>
      </c>
      <c r="H636" s="50">
        <v>0</v>
      </c>
      <c r="I636" s="51">
        <v>25</v>
      </c>
      <c r="J636" s="107">
        <v>717.5</v>
      </c>
      <c r="K636" s="90">
        <f t="shared" si="106"/>
        <v>1774.9999999999998</v>
      </c>
      <c r="L636" s="63">
        <f t="shared" si="107"/>
        <v>275</v>
      </c>
      <c r="M636" s="121">
        <v>760</v>
      </c>
      <c r="N636" s="61">
        <f t="shared" si="108"/>
        <v>1772.5000000000002</v>
      </c>
      <c r="O636" s="61"/>
      <c r="P636" s="51">
        <f t="shared" si="109"/>
        <v>1477.5</v>
      </c>
      <c r="Q636" s="51">
        <f t="shared" si="110"/>
        <v>1502.5</v>
      </c>
      <c r="R636" s="51">
        <f t="shared" si="111"/>
        <v>3822.5</v>
      </c>
      <c r="S636" s="61">
        <f t="shared" si="105"/>
        <v>23497.5</v>
      </c>
      <c r="T636" s="64" t="s">
        <v>41</v>
      </c>
    </row>
    <row r="637" spans="1:20" s="33" customFormat="1" x14ac:dyDescent="0.25">
      <c r="A637" s="77">
        <v>631</v>
      </c>
      <c r="B637" s="47" t="s">
        <v>592</v>
      </c>
      <c r="C637" s="47" t="s">
        <v>833</v>
      </c>
      <c r="D637" s="47" t="s">
        <v>492</v>
      </c>
      <c r="E637" s="47" t="s">
        <v>769</v>
      </c>
      <c r="F637" s="48" t="s">
        <v>840</v>
      </c>
      <c r="G637" s="59">
        <v>85000</v>
      </c>
      <c r="H637" s="59">
        <v>8576.99</v>
      </c>
      <c r="I637" s="51">
        <v>25</v>
      </c>
      <c r="J637" s="107">
        <v>2439.5</v>
      </c>
      <c r="K637" s="90">
        <f t="shared" si="106"/>
        <v>6034.9999999999991</v>
      </c>
      <c r="L637" s="63">
        <v>953.69</v>
      </c>
      <c r="M637" s="121">
        <v>2584</v>
      </c>
      <c r="N637" s="61">
        <f t="shared" si="108"/>
        <v>6026.5</v>
      </c>
      <c r="O637" s="61"/>
      <c r="P637" s="61">
        <f t="shared" si="109"/>
        <v>5023.5</v>
      </c>
      <c r="Q637" s="51">
        <f t="shared" si="110"/>
        <v>13625.49</v>
      </c>
      <c r="R637" s="51">
        <f t="shared" si="111"/>
        <v>13015.189999999999</v>
      </c>
      <c r="S637" s="61">
        <f t="shared" si="105"/>
        <v>71374.509999999995</v>
      </c>
      <c r="T637" s="64" t="s">
        <v>41</v>
      </c>
    </row>
    <row r="638" spans="1:20" s="33" customFormat="1" x14ac:dyDescent="0.25">
      <c r="A638" s="77">
        <v>632</v>
      </c>
      <c r="B638" s="47" t="s">
        <v>493</v>
      </c>
      <c r="C638" s="47" t="s">
        <v>833</v>
      </c>
      <c r="D638" s="47" t="s">
        <v>492</v>
      </c>
      <c r="E638" s="47" t="s">
        <v>128</v>
      </c>
      <c r="F638" s="48" t="s">
        <v>840</v>
      </c>
      <c r="G638" s="59">
        <v>70000</v>
      </c>
      <c r="H638" s="59">
        <v>5368.48</v>
      </c>
      <c r="I638" s="51">
        <v>25</v>
      </c>
      <c r="J638" s="107">
        <v>2009</v>
      </c>
      <c r="K638" s="90">
        <f t="shared" si="106"/>
        <v>4970</v>
      </c>
      <c r="L638" s="63">
        <f t="shared" si="107"/>
        <v>770.00000000000011</v>
      </c>
      <c r="M638" s="121">
        <v>2128</v>
      </c>
      <c r="N638" s="61">
        <f t="shared" si="108"/>
        <v>4963</v>
      </c>
      <c r="O638" s="61"/>
      <c r="P638" s="61">
        <f t="shared" si="109"/>
        <v>4137</v>
      </c>
      <c r="Q638" s="51">
        <f t="shared" si="110"/>
        <v>9530.48</v>
      </c>
      <c r="R638" s="51">
        <f t="shared" si="111"/>
        <v>10703</v>
      </c>
      <c r="S638" s="61">
        <f t="shared" si="105"/>
        <v>60469.520000000004</v>
      </c>
      <c r="T638" s="64" t="s">
        <v>41</v>
      </c>
    </row>
    <row r="639" spans="1:20" s="33" customFormat="1" x14ac:dyDescent="0.25">
      <c r="A639" s="77">
        <v>633</v>
      </c>
      <c r="B639" s="47" t="s">
        <v>494</v>
      </c>
      <c r="C639" s="47" t="s">
        <v>832</v>
      </c>
      <c r="D639" s="47" t="s">
        <v>492</v>
      </c>
      <c r="E639" s="47" t="s">
        <v>128</v>
      </c>
      <c r="F639" s="48" t="s">
        <v>840</v>
      </c>
      <c r="G639" s="59">
        <v>70000</v>
      </c>
      <c r="H639" s="59">
        <v>5368.48</v>
      </c>
      <c r="I639" s="51">
        <v>25</v>
      </c>
      <c r="J639" s="107">
        <v>2009</v>
      </c>
      <c r="K639" s="90">
        <f t="shared" si="106"/>
        <v>4970</v>
      </c>
      <c r="L639" s="63">
        <f t="shared" si="107"/>
        <v>770.00000000000011</v>
      </c>
      <c r="M639" s="121">
        <v>2128</v>
      </c>
      <c r="N639" s="61">
        <f t="shared" si="108"/>
        <v>4963</v>
      </c>
      <c r="O639" s="61"/>
      <c r="P639" s="61">
        <f t="shared" si="109"/>
        <v>4137</v>
      </c>
      <c r="Q639" s="51">
        <f t="shared" si="110"/>
        <v>9530.48</v>
      </c>
      <c r="R639" s="51">
        <f t="shared" si="111"/>
        <v>10703</v>
      </c>
      <c r="S639" s="61">
        <f t="shared" si="105"/>
        <v>60469.520000000004</v>
      </c>
      <c r="T639" s="64" t="s">
        <v>41</v>
      </c>
    </row>
    <row r="640" spans="1:20" s="33" customFormat="1" x14ac:dyDescent="0.25">
      <c r="A640" s="77">
        <v>634</v>
      </c>
      <c r="B640" s="47" t="s">
        <v>496</v>
      </c>
      <c r="C640" s="47" t="s">
        <v>832</v>
      </c>
      <c r="D640" s="47" t="s">
        <v>492</v>
      </c>
      <c r="E640" s="47" t="s">
        <v>128</v>
      </c>
      <c r="F640" s="48" t="s">
        <v>840</v>
      </c>
      <c r="G640" s="59">
        <v>70000</v>
      </c>
      <c r="H640" s="59">
        <v>5368.48</v>
      </c>
      <c r="I640" s="51">
        <v>25</v>
      </c>
      <c r="J640" s="107">
        <v>2009</v>
      </c>
      <c r="K640" s="90">
        <f t="shared" si="106"/>
        <v>4970</v>
      </c>
      <c r="L640" s="63">
        <f t="shared" si="107"/>
        <v>770.00000000000011</v>
      </c>
      <c r="M640" s="121">
        <v>2128</v>
      </c>
      <c r="N640" s="61">
        <f t="shared" si="108"/>
        <v>4963</v>
      </c>
      <c r="O640" s="61"/>
      <c r="P640" s="61">
        <f t="shared" si="109"/>
        <v>4137</v>
      </c>
      <c r="Q640" s="51">
        <f t="shared" si="110"/>
        <v>9530.48</v>
      </c>
      <c r="R640" s="51">
        <f t="shared" si="111"/>
        <v>10703</v>
      </c>
      <c r="S640" s="61">
        <f t="shared" si="105"/>
        <v>60469.520000000004</v>
      </c>
      <c r="T640" s="64" t="s">
        <v>41</v>
      </c>
    </row>
    <row r="641" spans="1:20" s="33" customFormat="1" x14ac:dyDescent="0.25">
      <c r="A641" s="77">
        <v>635</v>
      </c>
      <c r="B641" s="47" t="s">
        <v>497</v>
      </c>
      <c r="C641" s="47" t="s">
        <v>832</v>
      </c>
      <c r="D641" s="47" t="s">
        <v>492</v>
      </c>
      <c r="E641" s="47" t="s">
        <v>128</v>
      </c>
      <c r="F641" s="48" t="s">
        <v>840</v>
      </c>
      <c r="G641" s="59">
        <v>70000</v>
      </c>
      <c r="H641" s="59">
        <v>5368.48</v>
      </c>
      <c r="I641" s="51">
        <v>25</v>
      </c>
      <c r="J641" s="107">
        <v>2009</v>
      </c>
      <c r="K641" s="90">
        <f t="shared" si="106"/>
        <v>4970</v>
      </c>
      <c r="L641" s="63">
        <f t="shared" si="107"/>
        <v>770.00000000000011</v>
      </c>
      <c r="M641" s="121">
        <v>2128</v>
      </c>
      <c r="N641" s="61">
        <f t="shared" si="108"/>
        <v>4963</v>
      </c>
      <c r="O641" s="61"/>
      <c r="P641" s="61">
        <f t="shared" si="109"/>
        <v>4137</v>
      </c>
      <c r="Q641" s="51">
        <f t="shared" si="110"/>
        <v>9530.48</v>
      </c>
      <c r="R641" s="51">
        <f t="shared" si="111"/>
        <v>10703</v>
      </c>
      <c r="S641" s="61">
        <f t="shared" si="105"/>
        <v>60469.520000000004</v>
      </c>
      <c r="T641" s="64" t="s">
        <v>41</v>
      </c>
    </row>
    <row r="642" spans="1:20" s="33" customFormat="1" x14ac:dyDescent="0.25">
      <c r="A642" s="77">
        <v>636</v>
      </c>
      <c r="B642" s="47" t="s">
        <v>1021</v>
      </c>
      <c r="C642" s="47" t="s">
        <v>832</v>
      </c>
      <c r="D642" s="47" t="s">
        <v>492</v>
      </c>
      <c r="E642" s="47" t="s">
        <v>162</v>
      </c>
      <c r="F642" s="48" t="s">
        <v>836</v>
      </c>
      <c r="G642" s="59">
        <v>16000</v>
      </c>
      <c r="H642" s="50">
        <v>0</v>
      </c>
      <c r="I642" s="51">
        <v>25</v>
      </c>
      <c r="J642" s="107">
        <v>459.2</v>
      </c>
      <c r="K642" s="90">
        <f t="shared" si="106"/>
        <v>1136</v>
      </c>
      <c r="L642" s="63">
        <f t="shared" si="107"/>
        <v>176.00000000000003</v>
      </c>
      <c r="M642" s="121">
        <v>486.4</v>
      </c>
      <c r="N642" s="61">
        <f t="shared" si="108"/>
        <v>1134.4000000000001</v>
      </c>
      <c r="O642" s="61"/>
      <c r="P642" s="61">
        <f t="shared" si="109"/>
        <v>945.59999999999991</v>
      </c>
      <c r="Q642" s="51">
        <f t="shared" si="110"/>
        <v>970.59999999999991</v>
      </c>
      <c r="R642" s="51">
        <f t="shared" si="111"/>
        <v>2446.4</v>
      </c>
      <c r="S642" s="61">
        <f t="shared" si="105"/>
        <v>15029.4</v>
      </c>
      <c r="T642" s="64" t="s">
        <v>41</v>
      </c>
    </row>
    <row r="643" spans="1:20" s="33" customFormat="1" x14ac:dyDescent="0.25">
      <c r="A643" s="77">
        <v>637</v>
      </c>
      <c r="B643" s="47" t="s">
        <v>962</v>
      </c>
      <c r="C643" s="47" t="s">
        <v>833</v>
      </c>
      <c r="D643" s="47" t="s">
        <v>492</v>
      </c>
      <c r="E643" s="47" t="s">
        <v>194</v>
      </c>
      <c r="F643" s="48" t="s">
        <v>836</v>
      </c>
      <c r="G643" s="59">
        <v>18000</v>
      </c>
      <c r="H643" s="50">
        <v>0</v>
      </c>
      <c r="I643" s="51">
        <v>25</v>
      </c>
      <c r="J643" s="107">
        <v>516.6</v>
      </c>
      <c r="K643" s="90">
        <f t="shared" si="106"/>
        <v>1277.9999999999998</v>
      </c>
      <c r="L643" s="63">
        <f t="shared" si="107"/>
        <v>198.00000000000003</v>
      </c>
      <c r="M643" s="121">
        <v>547.20000000000005</v>
      </c>
      <c r="N643" s="61">
        <f t="shared" si="108"/>
        <v>1276.2</v>
      </c>
      <c r="O643" s="61"/>
      <c r="P643" s="61">
        <f t="shared" si="109"/>
        <v>1063.8000000000002</v>
      </c>
      <c r="Q643" s="51">
        <f t="shared" si="110"/>
        <v>1088.8000000000002</v>
      </c>
      <c r="R643" s="51">
        <f t="shared" si="111"/>
        <v>2752.2</v>
      </c>
      <c r="S643" s="61">
        <f t="shared" si="105"/>
        <v>16911.2</v>
      </c>
      <c r="T643" s="64" t="s">
        <v>41</v>
      </c>
    </row>
    <row r="644" spans="1:20" s="33" customFormat="1" x14ac:dyDescent="0.25">
      <c r="A644" s="77">
        <v>638</v>
      </c>
      <c r="B644" s="47" t="s">
        <v>851</v>
      </c>
      <c r="C644" s="47" t="s">
        <v>832</v>
      </c>
      <c r="D644" s="47" t="s">
        <v>492</v>
      </c>
      <c r="E644" s="47" t="s">
        <v>106</v>
      </c>
      <c r="F644" s="48" t="s">
        <v>836</v>
      </c>
      <c r="G644" s="59">
        <v>25000</v>
      </c>
      <c r="H644" s="50">
        <v>0</v>
      </c>
      <c r="I644" s="51">
        <v>25</v>
      </c>
      <c r="J644" s="107">
        <v>717.5</v>
      </c>
      <c r="K644" s="90">
        <f t="shared" si="106"/>
        <v>1774.9999999999998</v>
      </c>
      <c r="L644" s="63">
        <f t="shared" si="107"/>
        <v>275</v>
      </c>
      <c r="M644" s="121">
        <v>760</v>
      </c>
      <c r="N644" s="61">
        <f t="shared" si="108"/>
        <v>1772.5000000000002</v>
      </c>
      <c r="O644" s="61"/>
      <c r="P644" s="61">
        <f t="shared" si="109"/>
        <v>1477.5</v>
      </c>
      <c r="Q644" s="51">
        <f t="shared" si="110"/>
        <v>1502.5</v>
      </c>
      <c r="R644" s="51">
        <f t="shared" si="111"/>
        <v>3822.5</v>
      </c>
      <c r="S644" s="61">
        <f t="shared" si="105"/>
        <v>23497.5</v>
      </c>
      <c r="T644" s="64" t="s">
        <v>41</v>
      </c>
    </row>
    <row r="645" spans="1:20" s="33" customFormat="1" x14ac:dyDescent="0.25">
      <c r="A645" s="77">
        <v>639</v>
      </c>
      <c r="B645" s="47" t="s">
        <v>389</v>
      </c>
      <c r="C645" s="47" t="s">
        <v>832</v>
      </c>
      <c r="D645" s="47" t="s">
        <v>133</v>
      </c>
      <c r="E645" s="47" t="s">
        <v>766</v>
      </c>
      <c r="F645" s="48" t="s">
        <v>840</v>
      </c>
      <c r="G645" s="49">
        <v>85000</v>
      </c>
      <c r="H645" s="49">
        <v>8576.99</v>
      </c>
      <c r="I645" s="51">
        <v>25</v>
      </c>
      <c r="J645" s="84">
        <v>2439.5</v>
      </c>
      <c r="K645" s="87">
        <f t="shared" si="106"/>
        <v>6034.9999999999991</v>
      </c>
      <c r="L645" s="63">
        <v>953.69</v>
      </c>
      <c r="M645" s="119">
        <v>2584</v>
      </c>
      <c r="N645" s="51">
        <f t="shared" si="108"/>
        <v>6026.5</v>
      </c>
      <c r="O645" s="51"/>
      <c r="P645" s="51">
        <f t="shared" si="109"/>
        <v>5023.5</v>
      </c>
      <c r="Q645" s="51">
        <f t="shared" si="110"/>
        <v>13625.49</v>
      </c>
      <c r="R645" s="51">
        <f t="shared" si="111"/>
        <v>13015.189999999999</v>
      </c>
      <c r="S645" s="51">
        <f t="shared" si="105"/>
        <v>71374.509999999995</v>
      </c>
      <c r="T645" s="64" t="s">
        <v>41</v>
      </c>
    </row>
    <row r="646" spans="1:20" s="33" customFormat="1" x14ac:dyDescent="0.25">
      <c r="A646" s="77">
        <v>640</v>
      </c>
      <c r="B646" s="47" t="s">
        <v>500</v>
      </c>
      <c r="C646" s="47" t="s">
        <v>833</v>
      </c>
      <c r="D646" s="47" t="s">
        <v>133</v>
      </c>
      <c r="E646" s="47" t="s">
        <v>128</v>
      </c>
      <c r="F646" s="48" t="s">
        <v>840</v>
      </c>
      <c r="G646" s="59">
        <v>70000</v>
      </c>
      <c r="H646" s="59">
        <v>5368.48</v>
      </c>
      <c r="I646" s="51">
        <v>25</v>
      </c>
      <c r="J646" s="107">
        <v>2009</v>
      </c>
      <c r="K646" s="90">
        <f t="shared" si="106"/>
        <v>4970</v>
      </c>
      <c r="L646" s="63">
        <f t="shared" si="107"/>
        <v>770.00000000000011</v>
      </c>
      <c r="M646" s="121">
        <v>2128</v>
      </c>
      <c r="N646" s="61">
        <f t="shared" si="108"/>
        <v>4963</v>
      </c>
      <c r="O646" s="61"/>
      <c r="P646" s="61">
        <f t="shared" si="109"/>
        <v>4137</v>
      </c>
      <c r="Q646" s="51">
        <f t="shared" si="110"/>
        <v>9530.48</v>
      </c>
      <c r="R646" s="51">
        <f t="shared" si="111"/>
        <v>10703</v>
      </c>
      <c r="S646" s="61">
        <f t="shared" si="105"/>
        <v>60469.520000000004</v>
      </c>
      <c r="T646" s="64" t="s">
        <v>41</v>
      </c>
    </row>
    <row r="647" spans="1:20" s="33" customFormat="1" x14ac:dyDescent="0.25">
      <c r="A647" s="77">
        <v>641</v>
      </c>
      <c r="B647" s="47" t="s">
        <v>503</v>
      </c>
      <c r="C647" s="47" t="s">
        <v>832</v>
      </c>
      <c r="D647" s="47" t="s">
        <v>133</v>
      </c>
      <c r="E647" s="47" t="s">
        <v>128</v>
      </c>
      <c r="F647" s="48" t="s">
        <v>839</v>
      </c>
      <c r="G647" s="59">
        <v>70000</v>
      </c>
      <c r="H647" s="59">
        <v>5368.48</v>
      </c>
      <c r="I647" s="51">
        <v>25</v>
      </c>
      <c r="J647" s="107">
        <v>2009</v>
      </c>
      <c r="K647" s="90">
        <f t="shared" si="106"/>
        <v>4970</v>
      </c>
      <c r="L647" s="63">
        <f t="shared" si="107"/>
        <v>770.00000000000011</v>
      </c>
      <c r="M647" s="121">
        <v>2128</v>
      </c>
      <c r="N647" s="61">
        <f t="shared" si="108"/>
        <v>4963</v>
      </c>
      <c r="O647" s="61"/>
      <c r="P647" s="61">
        <f t="shared" si="109"/>
        <v>4137</v>
      </c>
      <c r="Q647" s="51">
        <f t="shared" si="110"/>
        <v>9530.48</v>
      </c>
      <c r="R647" s="51">
        <f t="shared" si="111"/>
        <v>10703</v>
      </c>
      <c r="S647" s="61">
        <f t="shared" si="105"/>
        <v>60469.520000000004</v>
      </c>
      <c r="T647" s="64" t="s">
        <v>41</v>
      </c>
    </row>
    <row r="648" spans="1:20" s="33" customFormat="1" x14ac:dyDescent="0.25">
      <c r="A648" s="77">
        <v>642</v>
      </c>
      <c r="B648" s="47" t="s">
        <v>499</v>
      </c>
      <c r="C648" s="47" t="s">
        <v>833</v>
      </c>
      <c r="D648" s="47" t="s">
        <v>133</v>
      </c>
      <c r="E648" s="47" t="s">
        <v>147</v>
      </c>
      <c r="F648" s="48" t="s">
        <v>840</v>
      </c>
      <c r="G648" s="59">
        <v>45000</v>
      </c>
      <c r="H648" s="107">
        <v>1148.33</v>
      </c>
      <c r="I648" s="51">
        <v>25</v>
      </c>
      <c r="J648" s="107">
        <v>1291.5</v>
      </c>
      <c r="K648" s="90">
        <f t="shared" si="106"/>
        <v>3194.9999999999995</v>
      </c>
      <c r="L648" s="63">
        <f t="shared" si="107"/>
        <v>495.00000000000006</v>
      </c>
      <c r="M648" s="121">
        <v>1368</v>
      </c>
      <c r="N648" s="61">
        <f t="shared" si="108"/>
        <v>3190.5</v>
      </c>
      <c r="O648" s="61"/>
      <c r="P648" s="61">
        <f t="shared" si="109"/>
        <v>2659.5</v>
      </c>
      <c r="Q648" s="51">
        <f t="shared" si="110"/>
        <v>3832.83</v>
      </c>
      <c r="R648" s="51">
        <f t="shared" si="111"/>
        <v>6880.5</v>
      </c>
      <c r="S648" s="61">
        <f t="shared" si="105"/>
        <v>41167.17</v>
      </c>
      <c r="T648" s="64" t="s">
        <v>41</v>
      </c>
    </row>
    <row r="649" spans="1:20" s="33" customFormat="1" x14ac:dyDescent="0.25">
      <c r="A649" s="77">
        <v>643</v>
      </c>
      <c r="B649" s="47" t="s">
        <v>501</v>
      </c>
      <c r="C649" s="47" t="s">
        <v>832</v>
      </c>
      <c r="D649" s="47" t="s">
        <v>133</v>
      </c>
      <c r="E649" s="47" t="s">
        <v>94</v>
      </c>
      <c r="F649" s="48" t="s">
        <v>840</v>
      </c>
      <c r="G649" s="59">
        <v>25000</v>
      </c>
      <c r="H649" s="50">
        <v>0</v>
      </c>
      <c r="I649" s="51">
        <v>25</v>
      </c>
      <c r="J649" s="107">
        <v>717.5</v>
      </c>
      <c r="K649" s="90">
        <f t="shared" si="106"/>
        <v>1774.9999999999998</v>
      </c>
      <c r="L649" s="63">
        <f t="shared" si="107"/>
        <v>275</v>
      </c>
      <c r="M649" s="121">
        <v>760</v>
      </c>
      <c r="N649" s="61">
        <f t="shared" si="108"/>
        <v>1772.5000000000002</v>
      </c>
      <c r="O649" s="61"/>
      <c r="P649" s="61">
        <f t="shared" si="109"/>
        <v>1477.5</v>
      </c>
      <c r="Q649" s="51">
        <f t="shared" si="110"/>
        <v>1502.5</v>
      </c>
      <c r="R649" s="51">
        <f t="shared" si="111"/>
        <v>3822.5</v>
      </c>
      <c r="S649" s="61">
        <f t="shared" si="105"/>
        <v>23497.5</v>
      </c>
      <c r="T649" s="64" t="s">
        <v>41</v>
      </c>
    </row>
    <row r="650" spans="1:20" s="33" customFormat="1" x14ac:dyDescent="0.25">
      <c r="A650" s="77">
        <v>644</v>
      </c>
      <c r="B650" s="47" t="s">
        <v>980</v>
      </c>
      <c r="C650" s="47" t="s">
        <v>832</v>
      </c>
      <c r="D650" s="47" t="s">
        <v>133</v>
      </c>
      <c r="E650" s="47" t="s">
        <v>106</v>
      </c>
      <c r="F650" s="48" t="s">
        <v>836</v>
      </c>
      <c r="G650" s="59">
        <v>25000</v>
      </c>
      <c r="H650" s="60">
        <v>0</v>
      </c>
      <c r="I650" s="51">
        <v>25</v>
      </c>
      <c r="J650" s="107">
        <v>717.5</v>
      </c>
      <c r="K650" s="90">
        <f t="shared" si="106"/>
        <v>1774.9999999999998</v>
      </c>
      <c r="L650" s="63">
        <f t="shared" si="107"/>
        <v>275</v>
      </c>
      <c r="M650" s="121">
        <v>760</v>
      </c>
      <c r="N650" s="61">
        <f t="shared" si="108"/>
        <v>1772.5000000000002</v>
      </c>
      <c r="O650" s="61"/>
      <c r="P650" s="61">
        <f t="shared" si="109"/>
        <v>1477.5</v>
      </c>
      <c r="Q650" s="51">
        <f t="shared" si="110"/>
        <v>1502.5</v>
      </c>
      <c r="R650" s="51">
        <f t="shared" si="111"/>
        <v>3822.5</v>
      </c>
      <c r="S650" s="61">
        <f t="shared" si="105"/>
        <v>23497.5</v>
      </c>
      <c r="T650" s="64" t="s">
        <v>41</v>
      </c>
    </row>
    <row r="651" spans="1:20" s="33" customFormat="1" x14ac:dyDescent="0.25">
      <c r="A651" s="77">
        <v>645</v>
      </c>
      <c r="B651" s="47" t="s">
        <v>502</v>
      </c>
      <c r="C651" s="47" t="s">
        <v>832</v>
      </c>
      <c r="D651" s="47" t="s">
        <v>133</v>
      </c>
      <c r="E651" s="47" t="s">
        <v>121</v>
      </c>
      <c r="F651" s="48" t="s">
        <v>840</v>
      </c>
      <c r="G651" s="59">
        <v>25000</v>
      </c>
      <c r="H651" s="50">
        <v>0</v>
      </c>
      <c r="I651" s="51">
        <v>25</v>
      </c>
      <c r="J651" s="107">
        <v>717.5</v>
      </c>
      <c r="K651" s="90">
        <f t="shared" si="106"/>
        <v>1774.9999999999998</v>
      </c>
      <c r="L651" s="63">
        <f t="shared" si="107"/>
        <v>275</v>
      </c>
      <c r="M651" s="121">
        <v>760</v>
      </c>
      <c r="N651" s="61">
        <f t="shared" si="108"/>
        <v>1772.5000000000002</v>
      </c>
      <c r="O651" s="61"/>
      <c r="P651" s="61">
        <f t="shared" si="109"/>
        <v>1477.5</v>
      </c>
      <c r="Q651" s="51">
        <f t="shared" si="110"/>
        <v>1502.5</v>
      </c>
      <c r="R651" s="51">
        <f t="shared" si="111"/>
        <v>3822.5</v>
      </c>
      <c r="S651" s="61">
        <f t="shared" si="105"/>
        <v>23497.5</v>
      </c>
      <c r="T651" s="64" t="s">
        <v>41</v>
      </c>
    </row>
    <row r="652" spans="1:20" s="33" customFormat="1" x14ac:dyDescent="0.25">
      <c r="A652" s="77">
        <v>646</v>
      </c>
      <c r="B652" s="47" t="s">
        <v>852</v>
      </c>
      <c r="C652" s="47" t="s">
        <v>833</v>
      </c>
      <c r="D652" s="47" t="s">
        <v>133</v>
      </c>
      <c r="E652" s="47" t="s">
        <v>60</v>
      </c>
      <c r="F652" s="48" t="s">
        <v>839</v>
      </c>
      <c r="G652" s="49">
        <v>23000</v>
      </c>
      <c r="H652" s="50">
        <v>0</v>
      </c>
      <c r="I652" s="51">
        <v>25</v>
      </c>
      <c r="J652" s="84">
        <v>660.1</v>
      </c>
      <c r="K652" s="87">
        <f t="shared" si="106"/>
        <v>1632.9999999999998</v>
      </c>
      <c r="L652" s="63">
        <f t="shared" si="107"/>
        <v>253.00000000000003</v>
      </c>
      <c r="M652" s="119">
        <v>699.2</v>
      </c>
      <c r="N652" s="51">
        <f t="shared" si="108"/>
        <v>1630.7</v>
      </c>
      <c r="O652" s="51"/>
      <c r="P652" s="51">
        <f t="shared" si="109"/>
        <v>1359.3000000000002</v>
      </c>
      <c r="Q652" s="51">
        <f t="shared" si="110"/>
        <v>1384.3000000000002</v>
      </c>
      <c r="R652" s="51">
        <f t="shared" si="111"/>
        <v>3516.7</v>
      </c>
      <c r="S652" s="61">
        <f t="shared" si="105"/>
        <v>21615.7</v>
      </c>
      <c r="T652" s="64" t="s">
        <v>41</v>
      </c>
    </row>
    <row r="653" spans="1:20" s="33" customFormat="1" x14ac:dyDescent="0.25">
      <c r="A653" s="77">
        <v>647</v>
      </c>
      <c r="B653" s="47" t="s">
        <v>625</v>
      </c>
      <c r="C653" s="47" t="s">
        <v>833</v>
      </c>
      <c r="D653" s="47" t="s">
        <v>217</v>
      </c>
      <c r="E653" s="47" t="s">
        <v>766</v>
      </c>
      <c r="F653" s="48" t="s">
        <v>840</v>
      </c>
      <c r="G653" s="49">
        <v>85000</v>
      </c>
      <c r="H653" s="49">
        <v>8148.13</v>
      </c>
      <c r="I653" s="51">
        <v>25</v>
      </c>
      <c r="J653" s="84">
        <v>2439.5</v>
      </c>
      <c r="K653" s="87">
        <f t="shared" si="106"/>
        <v>6034.9999999999991</v>
      </c>
      <c r="L653" s="63">
        <v>953.69</v>
      </c>
      <c r="M653" s="119">
        <v>2584</v>
      </c>
      <c r="N653" s="51">
        <f t="shared" si="108"/>
        <v>6026.5</v>
      </c>
      <c r="O653" s="51"/>
      <c r="P653" s="51">
        <f t="shared" si="109"/>
        <v>5023.5</v>
      </c>
      <c r="Q653" s="51">
        <f t="shared" si="110"/>
        <v>13196.630000000001</v>
      </c>
      <c r="R653" s="51">
        <f t="shared" si="111"/>
        <v>13015.189999999999</v>
      </c>
      <c r="S653" s="51">
        <f t="shared" si="105"/>
        <v>71803.37</v>
      </c>
      <c r="T653" s="64" t="s">
        <v>41</v>
      </c>
    </row>
    <row r="654" spans="1:20" s="33" customFormat="1" x14ac:dyDescent="0.25">
      <c r="A654" s="77">
        <v>648</v>
      </c>
      <c r="B654" s="47" t="s">
        <v>504</v>
      </c>
      <c r="C654" s="47" t="s">
        <v>832</v>
      </c>
      <c r="D654" s="47" t="s">
        <v>217</v>
      </c>
      <c r="E654" s="47" t="s">
        <v>128</v>
      </c>
      <c r="F654" s="48" t="s">
        <v>840</v>
      </c>
      <c r="G654" s="49">
        <v>70000</v>
      </c>
      <c r="H654" s="59">
        <v>5368.48</v>
      </c>
      <c r="I654" s="51">
        <v>25</v>
      </c>
      <c r="J654" s="84">
        <v>2009</v>
      </c>
      <c r="K654" s="87">
        <f t="shared" si="106"/>
        <v>4970</v>
      </c>
      <c r="L654" s="63">
        <f t="shared" si="107"/>
        <v>770.00000000000011</v>
      </c>
      <c r="M654" s="119">
        <v>2128</v>
      </c>
      <c r="N654" s="51">
        <f t="shared" si="108"/>
        <v>4963</v>
      </c>
      <c r="O654" s="51"/>
      <c r="P654" s="51">
        <f t="shared" si="109"/>
        <v>4137</v>
      </c>
      <c r="Q654" s="51">
        <f t="shared" si="110"/>
        <v>9530.48</v>
      </c>
      <c r="R654" s="51">
        <f t="shared" si="111"/>
        <v>10703</v>
      </c>
      <c r="S654" s="51">
        <f t="shared" si="105"/>
        <v>60469.520000000004</v>
      </c>
      <c r="T654" s="64" t="s">
        <v>41</v>
      </c>
    </row>
    <row r="655" spans="1:20" s="33" customFormat="1" x14ac:dyDescent="0.25">
      <c r="A655" s="77">
        <v>649</v>
      </c>
      <c r="B655" s="47" t="s">
        <v>705</v>
      </c>
      <c r="C655" s="47" t="s">
        <v>832</v>
      </c>
      <c r="D655" s="47" t="s">
        <v>217</v>
      </c>
      <c r="E655" s="47" t="s">
        <v>128</v>
      </c>
      <c r="F655" s="48" t="s">
        <v>840</v>
      </c>
      <c r="G655" s="59">
        <v>70000</v>
      </c>
      <c r="H655" s="59">
        <v>5368.48</v>
      </c>
      <c r="I655" s="51">
        <v>25</v>
      </c>
      <c r="J655" s="107">
        <v>2009</v>
      </c>
      <c r="K655" s="90">
        <f t="shared" si="106"/>
        <v>4970</v>
      </c>
      <c r="L655" s="63">
        <f t="shared" si="107"/>
        <v>770.00000000000011</v>
      </c>
      <c r="M655" s="121">
        <v>2128</v>
      </c>
      <c r="N655" s="61">
        <f t="shared" si="108"/>
        <v>4963</v>
      </c>
      <c r="O655" s="61"/>
      <c r="P655" s="61">
        <f t="shared" si="109"/>
        <v>4137</v>
      </c>
      <c r="Q655" s="51">
        <f t="shared" si="110"/>
        <v>9530.48</v>
      </c>
      <c r="R655" s="51">
        <f t="shared" si="111"/>
        <v>10703</v>
      </c>
      <c r="S655" s="61">
        <f t="shared" si="105"/>
        <v>60469.520000000004</v>
      </c>
      <c r="T655" s="64" t="s">
        <v>41</v>
      </c>
    </row>
    <row r="656" spans="1:20" s="33" customFormat="1" x14ac:dyDescent="0.25">
      <c r="A656" s="77">
        <v>650</v>
      </c>
      <c r="B656" s="47" t="s">
        <v>505</v>
      </c>
      <c r="C656" s="47" t="s">
        <v>832</v>
      </c>
      <c r="D656" s="47" t="s">
        <v>217</v>
      </c>
      <c r="E656" s="47" t="s">
        <v>128</v>
      </c>
      <c r="F656" s="48" t="s">
        <v>840</v>
      </c>
      <c r="G656" s="49">
        <v>70000</v>
      </c>
      <c r="H656" s="49">
        <v>5025.38</v>
      </c>
      <c r="I656" s="51">
        <v>25</v>
      </c>
      <c r="J656" s="84">
        <v>2009</v>
      </c>
      <c r="K656" s="87">
        <f t="shared" si="106"/>
        <v>4970</v>
      </c>
      <c r="L656" s="63">
        <f t="shared" si="107"/>
        <v>770.00000000000011</v>
      </c>
      <c r="M656" s="119">
        <v>2128</v>
      </c>
      <c r="N656" s="51">
        <f t="shared" si="108"/>
        <v>4963</v>
      </c>
      <c r="O656" s="51"/>
      <c r="P656" s="51">
        <f t="shared" si="109"/>
        <v>4137</v>
      </c>
      <c r="Q656" s="51">
        <f t="shared" si="110"/>
        <v>9187.380000000001</v>
      </c>
      <c r="R656" s="51">
        <f t="shared" si="111"/>
        <v>10703</v>
      </c>
      <c r="S656" s="51">
        <f t="shared" si="105"/>
        <v>60812.619999999995</v>
      </c>
      <c r="T656" s="64" t="s">
        <v>41</v>
      </c>
    </row>
    <row r="657" spans="1:20" s="33" customFormat="1" x14ac:dyDescent="0.25">
      <c r="A657" s="77">
        <v>651</v>
      </c>
      <c r="B657" s="47" t="s">
        <v>507</v>
      </c>
      <c r="C657" s="47" t="s">
        <v>833</v>
      </c>
      <c r="D657" s="47" t="s">
        <v>217</v>
      </c>
      <c r="E657" s="47" t="s">
        <v>128</v>
      </c>
      <c r="F657" s="48" t="s">
        <v>840</v>
      </c>
      <c r="G657" s="49">
        <v>70000</v>
      </c>
      <c r="H657" s="49">
        <v>5025.38</v>
      </c>
      <c r="I657" s="51">
        <v>25</v>
      </c>
      <c r="J657" s="84">
        <v>2009</v>
      </c>
      <c r="K657" s="87">
        <f t="shared" si="106"/>
        <v>4970</v>
      </c>
      <c r="L657" s="63">
        <f t="shared" si="107"/>
        <v>770.00000000000011</v>
      </c>
      <c r="M657" s="119">
        <v>2128</v>
      </c>
      <c r="N657" s="51">
        <f t="shared" si="108"/>
        <v>4963</v>
      </c>
      <c r="O657" s="51"/>
      <c r="P657" s="51">
        <f t="shared" si="109"/>
        <v>4137</v>
      </c>
      <c r="Q657" s="51">
        <f t="shared" si="110"/>
        <v>9187.380000000001</v>
      </c>
      <c r="R657" s="51">
        <f t="shared" si="111"/>
        <v>10703</v>
      </c>
      <c r="S657" s="51">
        <f t="shared" si="105"/>
        <v>60812.619999999995</v>
      </c>
      <c r="T657" s="64" t="s">
        <v>41</v>
      </c>
    </row>
    <row r="658" spans="1:20" s="33" customFormat="1" x14ac:dyDescent="0.25">
      <c r="A658" s="77">
        <v>652</v>
      </c>
      <c r="B658" s="47" t="s">
        <v>508</v>
      </c>
      <c r="C658" s="47" t="s">
        <v>833</v>
      </c>
      <c r="D658" s="47" t="s">
        <v>217</v>
      </c>
      <c r="E658" s="47" t="s">
        <v>128</v>
      </c>
      <c r="F658" s="48" t="s">
        <v>840</v>
      </c>
      <c r="G658" s="49">
        <v>70000</v>
      </c>
      <c r="H658" s="49">
        <v>5368.48</v>
      </c>
      <c r="I658" s="51">
        <v>25</v>
      </c>
      <c r="J658" s="84">
        <v>2009</v>
      </c>
      <c r="K658" s="87">
        <f t="shared" si="106"/>
        <v>4970</v>
      </c>
      <c r="L658" s="63">
        <f t="shared" si="107"/>
        <v>770.00000000000011</v>
      </c>
      <c r="M658" s="119">
        <v>2128</v>
      </c>
      <c r="N658" s="51">
        <f t="shared" si="108"/>
        <v>4963</v>
      </c>
      <c r="O658" s="51"/>
      <c r="P658" s="51">
        <f t="shared" si="109"/>
        <v>4137</v>
      </c>
      <c r="Q658" s="51">
        <f t="shared" si="110"/>
        <v>9530.48</v>
      </c>
      <c r="R658" s="51">
        <f t="shared" si="111"/>
        <v>10703</v>
      </c>
      <c r="S658" s="51">
        <f t="shared" si="105"/>
        <v>60469.520000000004</v>
      </c>
      <c r="T658" s="64" t="s">
        <v>41</v>
      </c>
    </row>
    <row r="659" spans="1:20" s="33" customFormat="1" x14ac:dyDescent="0.25">
      <c r="A659" s="77">
        <v>653</v>
      </c>
      <c r="B659" s="47" t="s">
        <v>506</v>
      </c>
      <c r="C659" s="47" t="s">
        <v>832</v>
      </c>
      <c r="D659" s="47" t="s">
        <v>217</v>
      </c>
      <c r="E659" s="47" t="s">
        <v>35</v>
      </c>
      <c r="F659" s="48" t="s">
        <v>840</v>
      </c>
      <c r="G659" s="49">
        <v>25000</v>
      </c>
      <c r="H659" s="50">
        <v>0</v>
      </c>
      <c r="I659" s="51">
        <v>25</v>
      </c>
      <c r="J659" s="84">
        <v>717.5</v>
      </c>
      <c r="K659" s="87">
        <f t="shared" si="106"/>
        <v>1774.9999999999998</v>
      </c>
      <c r="L659" s="63">
        <f t="shared" si="107"/>
        <v>275</v>
      </c>
      <c r="M659" s="119">
        <v>760</v>
      </c>
      <c r="N659" s="51">
        <f t="shared" si="108"/>
        <v>1772.5000000000002</v>
      </c>
      <c r="O659" s="51"/>
      <c r="P659" s="51">
        <f t="shared" si="109"/>
        <v>1477.5</v>
      </c>
      <c r="Q659" s="51">
        <f t="shared" si="110"/>
        <v>1502.5</v>
      </c>
      <c r="R659" s="51">
        <f t="shared" si="111"/>
        <v>3822.5</v>
      </c>
      <c r="S659" s="51">
        <f t="shared" si="105"/>
        <v>23497.5</v>
      </c>
      <c r="T659" s="64" t="s">
        <v>41</v>
      </c>
    </row>
    <row r="660" spans="1:20" s="33" customFormat="1" x14ac:dyDescent="0.25">
      <c r="A660" s="77">
        <v>654</v>
      </c>
      <c r="B660" s="47" t="s">
        <v>509</v>
      </c>
      <c r="C660" s="47" t="s">
        <v>832</v>
      </c>
      <c r="D660" s="47" t="s">
        <v>217</v>
      </c>
      <c r="E660" s="47" t="s">
        <v>162</v>
      </c>
      <c r="F660" s="48" t="s">
        <v>836</v>
      </c>
      <c r="G660" s="49">
        <v>16000</v>
      </c>
      <c r="H660" s="50">
        <v>0</v>
      </c>
      <c r="I660" s="51">
        <v>25</v>
      </c>
      <c r="J660" s="84">
        <v>459.2</v>
      </c>
      <c r="K660" s="87">
        <f t="shared" si="106"/>
        <v>1136</v>
      </c>
      <c r="L660" s="63">
        <f t="shared" si="107"/>
        <v>176.00000000000003</v>
      </c>
      <c r="M660" s="119">
        <v>486.4</v>
      </c>
      <c r="N660" s="51">
        <f t="shared" si="108"/>
        <v>1134.4000000000001</v>
      </c>
      <c r="O660" s="51"/>
      <c r="P660" s="51">
        <f t="shared" si="109"/>
        <v>945.59999999999991</v>
      </c>
      <c r="Q660" s="51">
        <f t="shared" si="110"/>
        <v>970.59999999999991</v>
      </c>
      <c r="R660" s="51">
        <f t="shared" si="111"/>
        <v>2446.4</v>
      </c>
      <c r="S660" s="51">
        <f t="shared" si="105"/>
        <v>15029.4</v>
      </c>
      <c r="T660" s="64" t="s">
        <v>41</v>
      </c>
    </row>
    <row r="661" spans="1:20" s="33" customFormat="1" x14ac:dyDescent="0.25">
      <c r="A661" s="77">
        <v>655</v>
      </c>
      <c r="B661" s="47" t="s">
        <v>651</v>
      </c>
      <c r="C661" s="47" t="s">
        <v>832</v>
      </c>
      <c r="D661" s="47" t="s">
        <v>511</v>
      </c>
      <c r="E661" s="47" t="s">
        <v>766</v>
      </c>
      <c r="F661" s="48" t="s">
        <v>840</v>
      </c>
      <c r="G661" s="59">
        <v>85000</v>
      </c>
      <c r="H661" s="59">
        <v>7719.26</v>
      </c>
      <c r="I661" s="51">
        <v>25</v>
      </c>
      <c r="J661" s="107">
        <v>2439.5</v>
      </c>
      <c r="K661" s="90">
        <f t="shared" si="106"/>
        <v>6034.9999999999991</v>
      </c>
      <c r="L661" s="63">
        <v>953.69</v>
      </c>
      <c r="M661" s="121">
        <v>2584</v>
      </c>
      <c r="N661" s="61">
        <f t="shared" si="108"/>
        <v>6026.5</v>
      </c>
      <c r="O661" s="61"/>
      <c r="P661" s="61">
        <f t="shared" si="109"/>
        <v>5023.5</v>
      </c>
      <c r="Q661" s="51">
        <f t="shared" si="110"/>
        <v>12767.76</v>
      </c>
      <c r="R661" s="51">
        <f t="shared" si="111"/>
        <v>13015.189999999999</v>
      </c>
      <c r="S661" s="61">
        <f t="shared" si="105"/>
        <v>72232.240000000005</v>
      </c>
      <c r="T661" s="64" t="s">
        <v>41</v>
      </c>
    </row>
    <row r="662" spans="1:20" s="33" customFormat="1" x14ac:dyDescent="0.25">
      <c r="A662" s="77">
        <v>656</v>
      </c>
      <c r="B662" s="47" t="s">
        <v>613</v>
      </c>
      <c r="C662" s="47" t="s">
        <v>833</v>
      </c>
      <c r="D662" s="47" t="s">
        <v>511</v>
      </c>
      <c r="E662" s="47" t="s">
        <v>128</v>
      </c>
      <c r="F662" s="48" t="s">
        <v>840</v>
      </c>
      <c r="G662" s="59">
        <v>70000</v>
      </c>
      <c r="H662" s="59">
        <v>5025.38</v>
      </c>
      <c r="I662" s="51">
        <v>25</v>
      </c>
      <c r="J662" s="107">
        <v>2009</v>
      </c>
      <c r="K662" s="90">
        <f t="shared" si="106"/>
        <v>4970</v>
      </c>
      <c r="L662" s="63">
        <f t="shared" si="107"/>
        <v>770.00000000000011</v>
      </c>
      <c r="M662" s="121">
        <v>2128</v>
      </c>
      <c r="N662" s="61">
        <f t="shared" si="108"/>
        <v>4963</v>
      </c>
      <c r="O662" s="61"/>
      <c r="P662" s="61">
        <f t="shared" si="109"/>
        <v>4137</v>
      </c>
      <c r="Q662" s="51">
        <f t="shared" si="110"/>
        <v>9187.380000000001</v>
      </c>
      <c r="R662" s="51">
        <f t="shared" si="111"/>
        <v>10703</v>
      </c>
      <c r="S662" s="61">
        <f t="shared" si="105"/>
        <v>60812.619999999995</v>
      </c>
      <c r="T662" s="64" t="s">
        <v>41</v>
      </c>
    </row>
    <row r="663" spans="1:20" s="33" customFormat="1" x14ac:dyDescent="0.25">
      <c r="A663" s="77">
        <v>657</v>
      </c>
      <c r="B663" s="47" t="s">
        <v>513</v>
      </c>
      <c r="C663" s="47" t="s">
        <v>833</v>
      </c>
      <c r="D663" s="47" t="s">
        <v>511</v>
      </c>
      <c r="E663" s="47" t="s">
        <v>128</v>
      </c>
      <c r="F663" s="48" t="s">
        <v>840</v>
      </c>
      <c r="G663" s="59">
        <v>70000</v>
      </c>
      <c r="H663" s="59">
        <v>5368.48</v>
      </c>
      <c r="I663" s="51">
        <v>25</v>
      </c>
      <c r="J663" s="107">
        <v>2009</v>
      </c>
      <c r="K663" s="90">
        <f t="shared" si="106"/>
        <v>4970</v>
      </c>
      <c r="L663" s="63">
        <f t="shared" si="107"/>
        <v>770.00000000000011</v>
      </c>
      <c r="M663" s="121">
        <v>2128</v>
      </c>
      <c r="N663" s="61">
        <f t="shared" si="108"/>
        <v>4963</v>
      </c>
      <c r="O663" s="61"/>
      <c r="P663" s="61">
        <f t="shared" si="109"/>
        <v>4137</v>
      </c>
      <c r="Q663" s="51">
        <f t="shared" si="110"/>
        <v>9530.48</v>
      </c>
      <c r="R663" s="51">
        <f t="shared" si="111"/>
        <v>10703</v>
      </c>
      <c r="S663" s="61">
        <f t="shared" si="105"/>
        <v>60469.520000000004</v>
      </c>
      <c r="T663" s="64" t="s">
        <v>41</v>
      </c>
    </row>
    <row r="664" spans="1:20" s="33" customFormat="1" x14ac:dyDescent="0.25">
      <c r="A664" s="77">
        <v>658</v>
      </c>
      <c r="B664" s="47" t="s">
        <v>514</v>
      </c>
      <c r="C664" s="47" t="s">
        <v>833</v>
      </c>
      <c r="D664" s="47" t="s">
        <v>511</v>
      </c>
      <c r="E664" s="47" t="s">
        <v>128</v>
      </c>
      <c r="F664" s="48" t="s">
        <v>840</v>
      </c>
      <c r="G664" s="59">
        <v>70000</v>
      </c>
      <c r="H664" s="59">
        <v>4682.29</v>
      </c>
      <c r="I664" s="51">
        <v>25</v>
      </c>
      <c r="J664" s="107">
        <v>2009</v>
      </c>
      <c r="K664" s="90">
        <f t="shared" si="106"/>
        <v>4970</v>
      </c>
      <c r="L664" s="63">
        <f t="shared" si="107"/>
        <v>770.00000000000011</v>
      </c>
      <c r="M664" s="121">
        <v>2128</v>
      </c>
      <c r="N664" s="61">
        <f t="shared" si="108"/>
        <v>4963</v>
      </c>
      <c r="O664" s="61"/>
      <c r="P664" s="61">
        <f t="shared" si="109"/>
        <v>4137</v>
      </c>
      <c r="Q664" s="51">
        <f t="shared" si="110"/>
        <v>8844.2900000000009</v>
      </c>
      <c r="R664" s="51">
        <f t="shared" si="111"/>
        <v>10703</v>
      </c>
      <c r="S664" s="61">
        <f t="shared" si="105"/>
        <v>61155.71</v>
      </c>
      <c r="T664" s="64" t="s">
        <v>41</v>
      </c>
    </row>
    <row r="665" spans="1:20" s="33" customFormat="1" x14ac:dyDescent="0.25">
      <c r="A665" s="77">
        <v>659</v>
      </c>
      <c r="B665" s="47" t="s">
        <v>516</v>
      </c>
      <c r="C665" s="47" t="s">
        <v>832</v>
      </c>
      <c r="D665" s="47" t="s">
        <v>511</v>
      </c>
      <c r="E665" s="47" t="s">
        <v>128</v>
      </c>
      <c r="F665" s="48" t="s">
        <v>840</v>
      </c>
      <c r="G665" s="59">
        <v>70000</v>
      </c>
      <c r="H665" s="59">
        <v>5368.48</v>
      </c>
      <c r="I665" s="51">
        <v>25</v>
      </c>
      <c r="J665" s="107">
        <v>2009</v>
      </c>
      <c r="K665" s="90">
        <f t="shared" si="106"/>
        <v>4970</v>
      </c>
      <c r="L665" s="63">
        <f t="shared" si="107"/>
        <v>770.00000000000011</v>
      </c>
      <c r="M665" s="121">
        <v>2128</v>
      </c>
      <c r="N665" s="61">
        <f t="shared" si="108"/>
        <v>4963</v>
      </c>
      <c r="O665" s="61"/>
      <c r="P665" s="61">
        <f t="shared" si="109"/>
        <v>4137</v>
      </c>
      <c r="Q665" s="51">
        <f t="shared" si="110"/>
        <v>9530.48</v>
      </c>
      <c r="R665" s="51">
        <f t="shared" si="111"/>
        <v>10703</v>
      </c>
      <c r="S665" s="61">
        <f t="shared" ref="S665:S729" si="112">+G665-Q665</f>
        <v>60469.520000000004</v>
      </c>
      <c r="T665" s="64" t="s">
        <v>41</v>
      </c>
    </row>
    <row r="666" spans="1:20" s="33" customFormat="1" x14ac:dyDescent="0.25">
      <c r="A666" s="77">
        <v>660</v>
      </c>
      <c r="B666" s="47" t="s">
        <v>520</v>
      </c>
      <c r="C666" s="47" t="s">
        <v>833</v>
      </c>
      <c r="D666" s="47" t="s">
        <v>511</v>
      </c>
      <c r="E666" s="47" t="s">
        <v>128</v>
      </c>
      <c r="F666" s="48" t="s">
        <v>840</v>
      </c>
      <c r="G666" s="59">
        <v>70000</v>
      </c>
      <c r="H666" s="59">
        <v>5368.48</v>
      </c>
      <c r="I666" s="51">
        <v>25</v>
      </c>
      <c r="J666" s="107">
        <v>2009</v>
      </c>
      <c r="K666" s="90">
        <f t="shared" si="106"/>
        <v>4970</v>
      </c>
      <c r="L666" s="63">
        <f t="shared" si="107"/>
        <v>770.00000000000011</v>
      </c>
      <c r="M666" s="121">
        <v>2128</v>
      </c>
      <c r="N666" s="61">
        <f t="shared" si="108"/>
        <v>4963</v>
      </c>
      <c r="O666" s="61"/>
      <c r="P666" s="61">
        <f t="shared" si="109"/>
        <v>4137</v>
      </c>
      <c r="Q666" s="51">
        <f t="shared" si="110"/>
        <v>9530.48</v>
      </c>
      <c r="R666" s="51">
        <f t="shared" si="111"/>
        <v>10703</v>
      </c>
      <c r="S666" s="61">
        <f t="shared" si="112"/>
        <v>60469.520000000004</v>
      </c>
      <c r="T666" s="64" t="s">
        <v>41</v>
      </c>
    </row>
    <row r="667" spans="1:20" s="33" customFormat="1" x14ac:dyDescent="0.25">
      <c r="A667" s="77">
        <v>661</v>
      </c>
      <c r="B667" s="47" t="s">
        <v>738</v>
      </c>
      <c r="C667" s="47" t="s">
        <v>832</v>
      </c>
      <c r="D667" s="47" t="s">
        <v>511</v>
      </c>
      <c r="E667" s="47" t="s">
        <v>772</v>
      </c>
      <c r="F667" s="48" t="s">
        <v>840</v>
      </c>
      <c r="G667" s="59">
        <v>35000</v>
      </c>
      <c r="H667" s="60">
        <v>0</v>
      </c>
      <c r="I667" s="51">
        <v>25</v>
      </c>
      <c r="J667" s="107">
        <v>1004.5</v>
      </c>
      <c r="K667" s="90">
        <f t="shared" si="106"/>
        <v>2485</v>
      </c>
      <c r="L667" s="63">
        <f t="shared" si="107"/>
        <v>385.00000000000006</v>
      </c>
      <c r="M667" s="121">
        <v>1064</v>
      </c>
      <c r="N667" s="61">
        <f t="shared" si="108"/>
        <v>2481.5</v>
      </c>
      <c r="O667" s="61"/>
      <c r="P667" s="61">
        <f t="shared" si="109"/>
        <v>2068.5</v>
      </c>
      <c r="Q667" s="51">
        <f t="shared" si="110"/>
        <v>2093.5</v>
      </c>
      <c r="R667" s="51">
        <f t="shared" si="111"/>
        <v>5351.5</v>
      </c>
      <c r="S667" s="61">
        <f t="shared" si="112"/>
        <v>32906.5</v>
      </c>
      <c r="T667" s="64" t="s">
        <v>41</v>
      </c>
    </row>
    <row r="668" spans="1:20" s="33" customFormat="1" x14ac:dyDescent="0.25">
      <c r="A668" s="77">
        <v>662</v>
      </c>
      <c r="B668" s="47" t="s">
        <v>872</v>
      </c>
      <c r="C668" s="47" t="s">
        <v>832</v>
      </c>
      <c r="D668" s="47" t="s">
        <v>511</v>
      </c>
      <c r="E668" s="47" t="s">
        <v>873</v>
      </c>
      <c r="F668" s="48" t="s">
        <v>836</v>
      </c>
      <c r="G668" s="59">
        <v>25000</v>
      </c>
      <c r="H668" s="60">
        <v>0</v>
      </c>
      <c r="I668" s="51">
        <v>25</v>
      </c>
      <c r="J668" s="107">
        <v>717.5</v>
      </c>
      <c r="K668" s="90">
        <f t="shared" ref="K668:K712" si="113">+G668*7.1%</f>
        <v>1774.9999999999998</v>
      </c>
      <c r="L668" s="63">
        <f t="shared" ref="L668:L728" si="114">+G668*1.1%</f>
        <v>275</v>
      </c>
      <c r="M668" s="121">
        <v>760</v>
      </c>
      <c r="N668" s="61">
        <f t="shared" ref="N668:N728" si="115">+G668*7.09%</f>
        <v>1772.5000000000002</v>
      </c>
      <c r="O668" s="61"/>
      <c r="P668" s="61">
        <f t="shared" si="109"/>
        <v>1477.5</v>
      </c>
      <c r="Q668" s="51">
        <f t="shared" si="110"/>
        <v>1502.5</v>
      </c>
      <c r="R668" s="51">
        <f t="shared" si="111"/>
        <v>3822.5</v>
      </c>
      <c r="S668" s="61">
        <f t="shared" si="112"/>
        <v>23497.5</v>
      </c>
      <c r="T668" s="64" t="s">
        <v>41</v>
      </c>
    </row>
    <row r="669" spans="1:20" s="33" customFormat="1" x14ac:dyDescent="0.25">
      <c r="A669" s="77">
        <v>663</v>
      </c>
      <c r="B669" s="47" t="s">
        <v>518</v>
      </c>
      <c r="C669" s="47" t="s">
        <v>832</v>
      </c>
      <c r="D669" s="47" t="s">
        <v>511</v>
      </c>
      <c r="E669" s="47" t="s">
        <v>64</v>
      </c>
      <c r="F669" s="48" t="s">
        <v>836</v>
      </c>
      <c r="G669" s="59">
        <v>25000</v>
      </c>
      <c r="H669" s="60">
        <v>0</v>
      </c>
      <c r="I669" s="51">
        <v>25</v>
      </c>
      <c r="J669" s="107">
        <v>717.5</v>
      </c>
      <c r="K669" s="90">
        <f t="shared" si="113"/>
        <v>1774.9999999999998</v>
      </c>
      <c r="L669" s="63">
        <f t="shared" si="114"/>
        <v>275</v>
      </c>
      <c r="M669" s="121">
        <v>760</v>
      </c>
      <c r="N669" s="61">
        <f t="shared" si="115"/>
        <v>1772.5000000000002</v>
      </c>
      <c r="O669" s="61"/>
      <c r="P669" s="61">
        <f t="shared" si="109"/>
        <v>1477.5</v>
      </c>
      <c r="Q669" s="51">
        <f t="shared" si="110"/>
        <v>1502.5</v>
      </c>
      <c r="R669" s="51">
        <f t="shared" si="111"/>
        <v>3822.5</v>
      </c>
      <c r="S669" s="61">
        <f t="shared" si="112"/>
        <v>23497.5</v>
      </c>
      <c r="T669" s="64" t="s">
        <v>41</v>
      </c>
    </row>
    <row r="670" spans="1:20" s="33" customFormat="1" x14ac:dyDescent="0.25">
      <c r="A670" s="77">
        <v>664</v>
      </c>
      <c r="B670" s="47" t="s">
        <v>1016</v>
      </c>
      <c r="C670" s="47" t="s">
        <v>833</v>
      </c>
      <c r="D670" s="47" t="s">
        <v>511</v>
      </c>
      <c r="E670" s="47" t="s">
        <v>64</v>
      </c>
      <c r="F670" s="48" t="s">
        <v>836</v>
      </c>
      <c r="G670" s="59">
        <v>35000</v>
      </c>
      <c r="H670" s="60">
        <v>0</v>
      </c>
      <c r="I670" s="51">
        <v>25</v>
      </c>
      <c r="J670" s="107">
        <v>1004.5</v>
      </c>
      <c r="K670" s="90">
        <f t="shared" si="113"/>
        <v>2485</v>
      </c>
      <c r="L670" s="63">
        <f t="shared" si="114"/>
        <v>385.00000000000006</v>
      </c>
      <c r="M670" s="121">
        <v>1064</v>
      </c>
      <c r="N670" s="61">
        <f t="shared" si="115"/>
        <v>2481.5</v>
      </c>
      <c r="O670" s="61"/>
      <c r="P670" s="61">
        <f t="shared" ref="P670:P732" si="116">+J670+M670</f>
        <v>2068.5</v>
      </c>
      <c r="Q670" s="51">
        <f t="shared" si="110"/>
        <v>2093.5</v>
      </c>
      <c r="R670" s="51">
        <f t="shared" si="111"/>
        <v>5351.5</v>
      </c>
      <c r="S670" s="61">
        <f t="shared" si="112"/>
        <v>32906.5</v>
      </c>
      <c r="T670" s="64" t="s">
        <v>41</v>
      </c>
    </row>
    <row r="671" spans="1:20" s="33" customFormat="1" x14ac:dyDescent="0.25">
      <c r="A671" s="77">
        <v>665</v>
      </c>
      <c r="B671" s="47" t="s">
        <v>517</v>
      </c>
      <c r="C671" s="47" t="s">
        <v>833</v>
      </c>
      <c r="D671" s="47" t="s">
        <v>511</v>
      </c>
      <c r="E671" s="47" t="s">
        <v>65</v>
      </c>
      <c r="F671" s="48" t="s">
        <v>836</v>
      </c>
      <c r="G671" s="59">
        <v>18000</v>
      </c>
      <c r="H671" s="60">
        <v>0</v>
      </c>
      <c r="I671" s="51">
        <v>25</v>
      </c>
      <c r="J671" s="107">
        <v>516.6</v>
      </c>
      <c r="K671" s="90">
        <f t="shared" si="113"/>
        <v>1277.9999999999998</v>
      </c>
      <c r="L671" s="63">
        <f t="shared" si="114"/>
        <v>198.00000000000003</v>
      </c>
      <c r="M671" s="121">
        <v>547.20000000000005</v>
      </c>
      <c r="N671" s="61">
        <f t="shared" si="115"/>
        <v>1276.2</v>
      </c>
      <c r="O671" s="61"/>
      <c r="P671" s="61">
        <f t="shared" si="116"/>
        <v>1063.8000000000002</v>
      </c>
      <c r="Q671" s="51">
        <f t="shared" si="110"/>
        <v>1088.8000000000002</v>
      </c>
      <c r="R671" s="51">
        <f t="shared" si="111"/>
        <v>2752.2</v>
      </c>
      <c r="S671" s="61">
        <f t="shared" si="112"/>
        <v>16911.2</v>
      </c>
      <c r="T671" s="64" t="s">
        <v>41</v>
      </c>
    </row>
    <row r="672" spans="1:20" s="42" customFormat="1" x14ac:dyDescent="0.25">
      <c r="A672" s="77">
        <v>666</v>
      </c>
      <c r="B672" s="47" t="s">
        <v>519</v>
      </c>
      <c r="C672" s="47" t="s">
        <v>832</v>
      </c>
      <c r="D672" s="47" t="s">
        <v>511</v>
      </c>
      <c r="E672" s="47" t="s">
        <v>162</v>
      </c>
      <c r="F672" s="48" t="s">
        <v>836</v>
      </c>
      <c r="G672" s="59">
        <v>16000</v>
      </c>
      <c r="H672" s="60">
        <v>0</v>
      </c>
      <c r="I672" s="51">
        <v>25</v>
      </c>
      <c r="J672" s="107">
        <v>459.2</v>
      </c>
      <c r="K672" s="90">
        <f t="shared" si="113"/>
        <v>1136</v>
      </c>
      <c r="L672" s="63">
        <f t="shared" si="114"/>
        <v>176.00000000000003</v>
      </c>
      <c r="M672" s="121">
        <v>486.4</v>
      </c>
      <c r="N672" s="61">
        <f t="shared" si="115"/>
        <v>1134.4000000000001</v>
      </c>
      <c r="O672" s="61"/>
      <c r="P672" s="61">
        <f t="shared" si="116"/>
        <v>945.59999999999991</v>
      </c>
      <c r="Q672" s="51">
        <f t="shared" si="110"/>
        <v>970.59999999999991</v>
      </c>
      <c r="R672" s="51">
        <f t="shared" si="111"/>
        <v>2446.4</v>
      </c>
      <c r="S672" s="61">
        <f t="shared" si="112"/>
        <v>15029.4</v>
      </c>
      <c r="T672" s="64" t="s">
        <v>41</v>
      </c>
    </row>
    <row r="673" spans="1:20" s="33" customFormat="1" x14ac:dyDescent="0.25">
      <c r="A673" s="77">
        <v>667</v>
      </c>
      <c r="B673" s="47" t="s">
        <v>1061</v>
      </c>
      <c r="C673" s="47" t="s">
        <v>832</v>
      </c>
      <c r="D673" s="47" t="s">
        <v>218</v>
      </c>
      <c r="E673" s="47" t="s">
        <v>766</v>
      </c>
      <c r="F673" s="48" t="s">
        <v>840</v>
      </c>
      <c r="G673" s="49">
        <v>85000</v>
      </c>
      <c r="H673" s="49">
        <v>8576.99</v>
      </c>
      <c r="I673" s="51">
        <v>25</v>
      </c>
      <c r="J673" s="84">
        <v>2439.5</v>
      </c>
      <c r="K673" s="87">
        <f t="shared" si="113"/>
        <v>6034.9999999999991</v>
      </c>
      <c r="L673" s="63">
        <v>953.69</v>
      </c>
      <c r="M673" s="119">
        <v>2584</v>
      </c>
      <c r="N673" s="51">
        <f t="shared" si="115"/>
        <v>6026.5</v>
      </c>
      <c r="O673" s="51"/>
      <c r="P673" s="51">
        <f t="shared" si="116"/>
        <v>5023.5</v>
      </c>
      <c r="Q673" s="51">
        <f t="shared" si="110"/>
        <v>13625.49</v>
      </c>
      <c r="R673" s="51">
        <f t="shared" si="111"/>
        <v>13015.189999999999</v>
      </c>
      <c r="S673" s="51">
        <f t="shared" si="112"/>
        <v>71374.509999999995</v>
      </c>
      <c r="T673" s="64" t="s">
        <v>41</v>
      </c>
    </row>
    <row r="674" spans="1:20" s="33" customFormat="1" x14ac:dyDescent="0.25">
      <c r="A674" s="77">
        <v>668</v>
      </c>
      <c r="B674" s="47" t="s">
        <v>521</v>
      </c>
      <c r="C674" s="47" t="s">
        <v>832</v>
      </c>
      <c r="D674" s="47" t="s">
        <v>218</v>
      </c>
      <c r="E674" s="47" t="s">
        <v>128</v>
      </c>
      <c r="F674" s="48" t="s">
        <v>840</v>
      </c>
      <c r="G674" s="59">
        <v>70000</v>
      </c>
      <c r="H674" s="59">
        <v>5368.48</v>
      </c>
      <c r="I674" s="51">
        <v>25</v>
      </c>
      <c r="J674" s="107">
        <v>2009</v>
      </c>
      <c r="K674" s="90">
        <f t="shared" si="113"/>
        <v>4970</v>
      </c>
      <c r="L674" s="63">
        <f t="shared" si="114"/>
        <v>770.00000000000011</v>
      </c>
      <c r="M674" s="121">
        <v>2128</v>
      </c>
      <c r="N674" s="61">
        <f t="shared" si="115"/>
        <v>4963</v>
      </c>
      <c r="O674" s="61"/>
      <c r="P674" s="61">
        <f t="shared" si="116"/>
        <v>4137</v>
      </c>
      <c r="Q674" s="51">
        <f t="shared" si="110"/>
        <v>9530.48</v>
      </c>
      <c r="R674" s="51">
        <f t="shared" si="111"/>
        <v>10703</v>
      </c>
      <c r="S674" s="61">
        <f t="shared" si="112"/>
        <v>60469.520000000004</v>
      </c>
      <c r="T674" s="64" t="s">
        <v>41</v>
      </c>
    </row>
    <row r="675" spans="1:20" s="33" customFormat="1" x14ac:dyDescent="0.25">
      <c r="A675" s="77">
        <v>669</v>
      </c>
      <c r="B675" s="47" t="s">
        <v>522</v>
      </c>
      <c r="C675" s="47" t="s">
        <v>832</v>
      </c>
      <c r="D675" s="47" t="s">
        <v>218</v>
      </c>
      <c r="E675" s="47" t="s">
        <v>128</v>
      </c>
      <c r="F675" s="48" t="s">
        <v>840</v>
      </c>
      <c r="G675" s="59">
        <v>70000</v>
      </c>
      <c r="H675" s="59">
        <v>5368.48</v>
      </c>
      <c r="I675" s="51">
        <v>25</v>
      </c>
      <c r="J675" s="107">
        <v>2009</v>
      </c>
      <c r="K675" s="90">
        <f t="shared" si="113"/>
        <v>4970</v>
      </c>
      <c r="L675" s="63">
        <f t="shared" si="114"/>
        <v>770.00000000000011</v>
      </c>
      <c r="M675" s="121">
        <v>2128</v>
      </c>
      <c r="N675" s="61">
        <f t="shared" si="115"/>
        <v>4963</v>
      </c>
      <c r="O675" s="61"/>
      <c r="P675" s="61">
        <f t="shared" si="116"/>
        <v>4137</v>
      </c>
      <c r="Q675" s="51">
        <f t="shared" si="110"/>
        <v>9530.48</v>
      </c>
      <c r="R675" s="51">
        <f t="shared" si="111"/>
        <v>10703</v>
      </c>
      <c r="S675" s="61">
        <f t="shared" si="112"/>
        <v>60469.520000000004</v>
      </c>
      <c r="T675" s="64" t="s">
        <v>41</v>
      </c>
    </row>
    <row r="676" spans="1:20" s="33" customFormat="1" x14ac:dyDescent="0.25">
      <c r="A676" s="77">
        <v>670</v>
      </c>
      <c r="B676" s="47" t="s">
        <v>523</v>
      </c>
      <c r="C676" s="47" t="s">
        <v>833</v>
      </c>
      <c r="D676" s="47" t="s">
        <v>218</v>
      </c>
      <c r="E676" s="47" t="s">
        <v>128</v>
      </c>
      <c r="F676" s="48" t="s">
        <v>840</v>
      </c>
      <c r="G676" s="59">
        <v>70000</v>
      </c>
      <c r="H676" s="59">
        <v>5368.48</v>
      </c>
      <c r="I676" s="51">
        <v>25</v>
      </c>
      <c r="J676" s="107">
        <v>2009</v>
      </c>
      <c r="K676" s="90">
        <f t="shared" si="113"/>
        <v>4970</v>
      </c>
      <c r="L676" s="63">
        <f t="shared" si="114"/>
        <v>770.00000000000011</v>
      </c>
      <c r="M676" s="121">
        <v>2128</v>
      </c>
      <c r="N676" s="61">
        <f t="shared" si="115"/>
        <v>4963</v>
      </c>
      <c r="O676" s="61"/>
      <c r="P676" s="61">
        <f t="shared" si="116"/>
        <v>4137</v>
      </c>
      <c r="Q676" s="51">
        <f t="shared" si="110"/>
        <v>9530.48</v>
      </c>
      <c r="R676" s="51">
        <f t="shared" si="111"/>
        <v>10703</v>
      </c>
      <c r="S676" s="61">
        <f t="shared" si="112"/>
        <v>60469.520000000004</v>
      </c>
      <c r="T676" s="64" t="s">
        <v>41</v>
      </c>
    </row>
    <row r="677" spans="1:20" s="33" customFormat="1" x14ac:dyDescent="0.25">
      <c r="A677" s="77">
        <v>671</v>
      </c>
      <c r="B677" s="47" t="s">
        <v>394</v>
      </c>
      <c r="C677" s="47" t="s">
        <v>833</v>
      </c>
      <c r="D677" s="47" t="s">
        <v>218</v>
      </c>
      <c r="E677" s="47" t="s">
        <v>803</v>
      </c>
      <c r="F677" s="48" t="s">
        <v>840</v>
      </c>
      <c r="G677" s="49">
        <v>41000</v>
      </c>
      <c r="H677" s="50">
        <v>583.79</v>
      </c>
      <c r="I677" s="51">
        <v>25</v>
      </c>
      <c r="J677" s="84">
        <v>1176.7</v>
      </c>
      <c r="K677" s="87">
        <f t="shared" si="113"/>
        <v>2910.9999999999995</v>
      </c>
      <c r="L677" s="63">
        <f t="shared" si="114"/>
        <v>451.00000000000006</v>
      </c>
      <c r="M677" s="119">
        <v>1246.4000000000001</v>
      </c>
      <c r="N677" s="51">
        <f t="shared" si="115"/>
        <v>2906.9</v>
      </c>
      <c r="O677" s="51"/>
      <c r="P677" s="51">
        <f t="shared" si="116"/>
        <v>2423.1000000000004</v>
      </c>
      <c r="Q677" s="51">
        <f t="shared" si="110"/>
        <v>3031.8900000000003</v>
      </c>
      <c r="R677" s="51">
        <f t="shared" si="111"/>
        <v>6268.9</v>
      </c>
      <c r="S677" s="51">
        <f t="shared" si="112"/>
        <v>37968.11</v>
      </c>
      <c r="T677" s="64" t="s">
        <v>41</v>
      </c>
    </row>
    <row r="678" spans="1:20" s="33" customFormat="1" x14ac:dyDescent="0.25">
      <c r="A678" s="77">
        <v>672</v>
      </c>
      <c r="B678" s="47" t="s">
        <v>525</v>
      </c>
      <c r="C678" s="47" t="s">
        <v>832</v>
      </c>
      <c r="D678" s="47" t="s">
        <v>218</v>
      </c>
      <c r="E678" s="47" t="s">
        <v>94</v>
      </c>
      <c r="F678" s="48" t="s">
        <v>840</v>
      </c>
      <c r="G678" s="59">
        <v>25000</v>
      </c>
      <c r="H678" s="60">
        <v>0</v>
      </c>
      <c r="I678" s="51">
        <v>25</v>
      </c>
      <c r="J678" s="107">
        <v>717.5</v>
      </c>
      <c r="K678" s="90">
        <f t="shared" si="113"/>
        <v>1774.9999999999998</v>
      </c>
      <c r="L678" s="63">
        <f t="shared" si="114"/>
        <v>275</v>
      </c>
      <c r="M678" s="121">
        <v>760</v>
      </c>
      <c r="N678" s="61">
        <f t="shared" si="115"/>
        <v>1772.5000000000002</v>
      </c>
      <c r="O678" s="61"/>
      <c r="P678" s="61">
        <f t="shared" si="116"/>
        <v>1477.5</v>
      </c>
      <c r="Q678" s="51">
        <f t="shared" si="110"/>
        <v>1502.5</v>
      </c>
      <c r="R678" s="51">
        <f t="shared" si="111"/>
        <v>3822.5</v>
      </c>
      <c r="S678" s="61">
        <f t="shared" si="112"/>
        <v>23497.5</v>
      </c>
      <c r="T678" s="64" t="s">
        <v>41</v>
      </c>
    </row>
    <row r="679" spans="1:20" s="33" customFormat="1" x14ac:dyDescent="0.25">
      <c r="A679" s="77">
        <v>673</v>
      </c>
      <c r="B679" s="47" t="s">
        <v>526</v>
      </c>
      <c r="C679" s="47" t="s">
        <v>832</v>
      </c>
      <c r="D679" s="47" t="s">
        <v>218</v>
      </c>
      <c r="E679" s="47" t="s">
        <v>94</v>
      </c>
      <c r="F679" s="48" t="s">
        <v>840</v>
      </c>
      <c r="G679" s="59">
        <v>25000</v>
      </c>
      <c r="H679" s="60">
        <v>0</v>
      </c>
      <c r="I679" s="51">
        <v>25</v>
      </c>
      <c r="J679" s="107">
        <v>717.5</v>
      </c>
      <c r="K679" s="90">
        <f t="shared" si="113"/>
        <v>1774.9999999999998</v>
      </c>
      <c r="L679" s="63">
        <f t="shared" si="114"/>
        <v>275</v>
      </c>
      <c r="M679" s="121">
        <v>760</v>
      </c>
      <c r="N679" s="61">
        <f t="shared" si="115"/>
        <v>1772.5000000000002</v>
      </c>
      <c r="O679" s="61"/>
      <c r="P679" s="61">
        <f t="shared" si="116"/>
        <v>1477.5</v>
      </c>
      <c r="Q679" s="51">
        <f t="shared" si="110"/>
        <v>1502.5</v>
      </c>
      <c r="R679" s="51">
        <f t="shared" si="111"/>
        <v>3822.5</v>
      </c>
      <c r="S679" s="61">
        <f t="shared" si="112"/>
        <v>23497.5</v>
      </c>
      <c r="T679" s="64" t="s">
        <v>41</v>
      </c>
    </row>
    <row r="680" spans="1:20" s="33" customFormat="1" x14ac:dyDescent="0.25">
      <c r="A680" s="77">
        <v>674</v>
      </c>
      <c r="B680" s="47" t="s">
        <v>527</v>
      </c>
      <c r="C680" s="47" t="s">
        <v>833</v>
      </c>
      <c r="D680" s="47" t="s">
        <v>218</v>
      </c>
      <c r="E680" s="47" t="s">
        <v>35</v>
      </c>
      <c r="F680" s="48" t="s">
        <v>840</v>
      </c>
      <c r="G680" s="59">
        <v>25000</v>
      </c>
      <c r="H680" s="60">
        <v>0</v>
      </c>
      <c r="I680" s="51">
        <v>25</v>
      </c>
      <c r="J680" s="107">
        <v>717.5</v>
      </c>
      <c r="K680" s="90">
        <f t="shared" si="113"/>
        <v>1774.9999999999998</v>
      </c>
      <c r="L680" s="63">
        <f t="shared" si="114"/>
        <v>275</v>
      </c>
      <c r="M680" s="121">
        <v>760</v>
      </c>
      <c r="N680" s="61">
        <f t="shared" si="115"/>
        <v>1772.5000000000002</v>
      </c>
      <c r="O680" s="61"/>
      <c r="P680" s="61">
        <f t="shared" si="116"/>
        <v>1477.5</v>
      </c>
      <c r="Q680" s="51">
        <f t="shared" si="110"/>
        <v>1502.5</v>
      </c>
      <c r="R680" s="51">
        <f t="shared" si="111"/>
        <v>3822.5</v>
      </c>
      <c r="S680" s="61">
        <f t="shared" si="112"/>
        <v>23497.5</v>
      </c>
      <c r="T680" s="64" t="s">
        <v>41</v>
      </c>
    </row>
    <row r="681" spans="1:20" s="33" customFormat="1" x14ac:dyDescent="0.25">
      <c r="A681" s="77">
        <v>675</v>
      </c>
      <c r="B681" s="47" t="s">
        <v>528</v>
      </c>
      <c r="C681" s="47" t="s">
        <v>833</v>
      </c>
      <c r="D681" s="47" t="s">
        <v>218</v>
      </c>
      <c r="E681" s="47" t="s">
        <v>35</v>
      </c>
      <c r="F681" s="48" t="s">
        <v>839</v>
      </c>
      <c r="G681" s="59">
        <v>25000</v>
      </c>
      <c r="H681" s="60">
        <v>0</v>
      </c>
      <c r="I681" s="51">
        <v>25</v>
      </c>
      <c r="J681" s="107">
        <v>717.5</v>
      </c>
      <c r="K681" s="90">
        <f t="shared" si="113"/>
        <v>1774.9999999999998</v>
      </c>
      <c r="L681" s="63">
        <f t="shared" si="114"/>
        <v>275</v>
      </c>
      <c r="M681" s="121">
        <v>760</v>
      </c>
      <c r="N681" s="61">
        <f t="shared" si="115"/>
        <v>1772.5000000000002</v>
      </c>
      <c r="O681" s="61"/>
      <c r="P681" s="61">
        <f t="shared" si="116"/>
        <v>1477.5</v>
      </c>
      <c r="Q681" s="51">
        <f t="shared" si="110"/>
        <v>1502.5</v>
      </c>
      <c r="R681" s="51">
        <f t="shared" si="111"/>
        <v>3822.5</v>
      </c>
      <c r="S681" s="61">
        <f t="shared" si="112"/>
        <v>23497.5</v>
      </c>
      <c r="T681" s="64" t="s">
        <v>41</v>
      </c>
    </row>
    <row r="682" spans="1:20" s="33" customFormat="1" x14ac:dyDescent="0.25">
      <c r="A682" s="77">
        <v>676</v>
      </c>
      <c r="B682" s="47" t="s">
        <v>1079</v>
      </c>
      <c r="C682" s="47" t="s">
        <v>832</v>
      </c>
      <c r="D682" s="47" t="s">
        <v>218</v>
      </c>
      <c r="E682" s="47" t="s">
        <v>64</v>
      </c>
      <c r="F682" s="48" t="s">
        <v>839</v>
      </c>
      <c r="G682" s="59">
        <v>25000</v>
      </c>
      <c r="H682" s="60">
        <v>0</v>
      </c>
      <c r="I682" s="51">
        <v>25</v>
      </c>
      <c r="J682" s="107">
        <v>717.5</v>
      </c>
      <c r="K682" s="90">
        <f t="shared" si="113"/>
        <v>1774.9999999999998</v>
      </c>
      <c r="L682" s="63">
        <f t="shared" si="114"/>
        <v>275</v>
      </c>
      <c r="M682" s="121">
        <v>760</v>
      </c>
      <c r="N682" s="61">
        <f t="shared" si="115"/>
        <v>1772.5000000000002</v>
      </c>
      <c r="O682" s="61"/>
      <c r="P682" s="61">
        <f t="shared" si="116"/>
        <v>1477.5</v>
      </c>
      <c r="Q682" s="51">
        <f t="shared" si="110"/>
        <v>1502.5</v>
      </c>
      <c r="R682" s="51">
        <f t="shared" si="111"/>
        <v>3822.5</v>
      </c>
      <c r="S682" s="61">
        <f t="shared" si="112"/>
        <v>23497.5</v>
      </c>
      <c r="T682" s="64" t="s">
        <v>41</v>
      </c>
    </row>
    <row r="683" spans="1:20" s="33" customFormat="1" x14ac:dyDescent="0.25">
      <c r="A683" s="77">
        <v>677</v>
      </c>
      <c r="B683" s="47" t="s">
        <v>219</v>
      </c>
      <c r="C683" s="47" t="s">
        <v>833</v>
      </c>
      <c r="D683" s="47" t="s">
        <v>218</v>
      </c>
      <c r="E683" s="47" t="s">
        <v>162</v>
      </c>
      <c r="F683" s="48" t="s">
        <v>836</v>
      </c>
      <c r="G683" s="59">
        <v>16000</v>
      </c>
      <c r="H683" s="60">
        <v>0</v>
      </c>
      <c r="I683" s="51">
        <v>25</v>
      </c>
      <c r="J683" s="107">
        <v>459.2</v>
      </c>
      <c r="K683" s="90">
        <f t="shared" si="113"/>
        <v>1136</v>
      </c>
      <c r="L683" s="63">
        <f t="shared" si="114"/>
        <v>176.00000000000003</v>
      </c>
      <c r="M683" s="121">
        <v>486.4</v>
      </c>
      <c r="N683" s="61">
        <f t="shared" si="115"/>
        <v>1134.4000000000001</v>
      </c>
      <c r="O683" s="61"/>
      <c r="P683" s="61">
        <f t="shared" si="116"/>
        <v>945.59999999999991</v>
      </c>
      <c r="Q683" s="51">
        <f t="shared" si="110"/>
        <v>970.59999999999991</v>
      </c>
      <c r="R683" s="51">
        <f t="shared" si="111"/>
        <v>2446.4</v>
      </c>
      <c r="S683" s="61">
        <f t="shared" si="112"/>
        <v>15029.4</v>
      </c>
      <c r="T683" s="64" t="s">
        <v>41</v>
      </c>
    </row>
    <row r="684" spans="1:20" s="33" customFormat="1" x14ac:dyDescent="0.25">
      <c r="A684" s="77">
        <v>678</v>
      </c>
      <c r="B684" s="47" t="s">
        <v>554</v>
      </c>
      <c r="C684" s="47" t="s">
        <v>832</v>
      </c>
      <c r="D684" s="47" t="s">
        <v>299</v>
      </c>
      <c r="E684" s="47" t="s">
        <v>128</v>
      </c>
      <c r="F684" s="48" t="s">
        <v>841</v>
      </c>
      <c r="G684" s="49">
        <v>70000</v>
      </c>
      <c r="H684" s="49">
        <v>5368.48</v>
      </c>
      <c r="I684" s="51">
        <v>25</v>
      </c>
      <c r="J684" s="84">
        <v>2009</v>
      </c>
      <c r="K684" s="87">
        <f t="shared" si="113"/>
        <v>4970</v>
      </c>
      <c r="L684" s="63">
        <f t="shared" si="114"/>
        <v>770.00000000000011</v>
      </c>
      <c r="M684" s="119">
        <v>2128</v>
      </c>
      <c r="N684" s="51">
        <f t="shared" si="115"/>
        <v>4963</v>
      </c>
      <c r="O684" s="51"/>
      <c r="P684" s="51">
        <f t="shared" si="116"/>
        <v>4137</v>
      </c>
      <c r="Q684" s="51">
        <f t="shared" si="110"/>
        <v>9530.48</v>
      </c>
      <c r="R684" s="51">
        <f t="shared" si="111"/>
        <v>10703</v>
      </c>
      <c r="S684" s="51">
        <f t="shared" si="112"/>
        <v>60469.520000000004</v>
      </c>
      <c r="T684" s="64" t="s">
        <v>41</v>
      </c>
    </row>
    <row r="685" spans="1:20" s="33" customFormat="1" x14ac:dyDescent="0.25">
      <c r="A685" s="77">
        <v>679</v>
      </c>
      <c r="B685" s="47" t="s">
        <v>548</v>
      </c>
      <c r="C685" s="47" t="s">
        <v>832</v>
      </c>
      <c r="D685" s="47" t="s">
        <v>299</v>
      </c>
      <c r="E685" s="47" t="s">
        <v>766</v>
      </c>
      <c r="F685" s="48" t="s">
        <v>840</v>
      </c>
      <c r="G685" s="59">
        <v>85000</v>
      </c>
      <c r="H685" s="59">
        <v>8148.13</v>
      </c>
      <c r="I685" s="51">
        <v>25</v>
      </c>
      <c r="J685" s="107">
        <v>2439.5</v>
      </c>
      <c r="K685" s="90">
        <f t="shared" si="113"/>
        <v>6034.9999999999991</v>
      </c>
      <c r="L685" s="63">
        <v>953.69</v>
      </c>
      <c r="M685" s="121">
        <v>2584</v>
      </c>
      <c r="N685" s="61">
        <f t="shared" si="115"/>
        <v>6026.5</v>
      </c>
      <c r="O685" s="61"/>
      <c r="P685" s="61">
        <f t="shared" si="116"/>
        <v>5023.5</v>
      </c>
      <c r="Q685" s="51">
        <f t="shared" si="110"/>
        <v>13196.630000000001</v>
      </c>
      <c r="R685" s="51">
        <f t="shared" si="111"/>
        <v>13015.189999999999</v>
      </c>
      <c r="S685" s="61">
        <f t="shared" si="112"/>
        <v>71803.37</v>
      </c>
      <c r="T685" s="64" t="s">
        <v>41</v>
      </c>
    </row>
    <row r="686" spans="1:20" s="33" customFormat="1" x14ac:dyDescent="0.25">
      <c r="A686" s="77">
        <v>680</v>
      </c>
      <c r="B686" s="47" t="s">
        <v>539</v>
      </c>
      <c r="C686" s="47" t="s">
        <v>833</v>
      </c>
      <c r="D686" s="47" t="s">
        <v>299</v>
      </c>
      <c r="E686" s="47" t="s">
        <v>128</v>
      </c>
      <c r="F686" s="48" t="s">
        <v>840</v>
      </c>
      <c r="G686" s="49">
        <v>70000</v>
      </c>
      <c r="H686" s="49">
        <v>5025.38</v>
      </c>
      <c r="I686" s="51">
        <v>25</v>
      </c>
      <c r="J686" s="84">
        <v>2009</v>
      </c>
      <c r="K686" s="87">
        <f t="shared" si="113"/>
        <v>4970</v>
      </c>
      <c r="L686" s="63">
        <f t="shared" si="114"/>
        <v>770.00000000000011</v>
      </c>
      <c r="M686" s="119">
        <v>2128</v>
      </c>
      <c r="N686" s="51">
        <f t="shared" si="115"/>
        <v>4963</v>
      </c>
      <c r="O686" s="51"/>
      <c r="P686" s="51">
        <f t="shared" si="116"/>
        <v>4137</v>
      </c>
      <c r="Q686" s="51">
        <f t="shared" si="110"/>
        <v>9187.380000000001</v>
      </c>
      <c r="R686" s="51">
        <f t="shared" si="111"/>
        <v>10703</v>
      </c>
      <c r="S686" s="51">
        <f t="shared" si="112"/>
        <v>60812.619999999995</v>
      </c>
      <c r="T686" s="64" t="s">
        <v>41</v>
      </c>
    </row>
    <row r="687" spans="1:20" s="33" customFormat="1" x14ac:dyDescent="0.25">
      <c r="A687" s="77">
        <v>681</v>
      </c>
      <c r="B687" s="47" t="s">
        <v>1007</v>
      </c>
      <c r="C687" s="47" t="s">
        <v>832</v>
      </c>
      <c r="D687" s="47" t="s">
        <v>299</v>
      </c>
      <c r="E687" s="47" t="s">
        <v>106</v>
      </c>
      <c r="F687" s="48" t="s">
        <v>836</v>
      </c>
      <c r="G687" s="49">
        <v>25000</v>
      </c>
      <c r="H687" s="50">
        <v>0</v>
      </c>
      <c r="I687" s="51">
        <v>25</v>
      </c>
      <c r="J687" s="84">
        <v>717.5</v>
      </c>
      <c r="K687" s="87">
        <f t="shared" si="113"/>
        <v>1774.9999999999998</v>
      </c>
      <c r="L687" s="63">
        <f t="shared" si="114"/>
        <v>275</v>
      </c>
      <c r="M687" s="119">
        <v>760</v>
      </c>
      <c r="N687" s="51">
        <f t="shared" si="115"/>
        <v>1772.5000000000002</v>
      </c>
      <c r="O687" s="51"/>
      <c r="P687" s="51">
        <f t="shared" si="116"/>
        <v>1477.5</v>
      </c>
      <c r="Q687" s="51">
        <f t="shared" si="110"/>
        <v>1502.5</v>
      </c>
      <c r="R687" s="51">
        <f t="shared" si="111"/>
        <v>3822.5</v>
      </c>
      <c r="S687" s="51">
        <f t="shared" si="112"/>
        <v>23497.5</v>
      </c>
      <c r="T687" s="64" t="s">
        <v>41</v>
      </c>
    </row>
    <row r="688" spans="1:20" s="33" customFormat="1" x14ac:dyDescent="0.25">
      <c r="A688" s="77">
        <v>682</v>
      </c>
      <c r="B688" s="47" t="s">
        <v>801</v>
      </c>
      <c r="C688" s="47" t="s">
        <v>832</v>
      </c>
      <c r="D688" s="47" t="s">
        <v>299</v>
      </c>
      <c r="E688" s="47" t="s">
        <v>64</v>
      </c>
      <c r="F688" s="48" t="s">
        <v>836</v>
      </c>
      <c r="G688" s="49">
        <v>25000</v>
      </c>
      <c r="H688" s="50">
        <v>0</v>
      </c>
      <c r="I688" s="51">
        <v>25</v>
      </c>
      <c r="J688" s="84">
        <v>717.5</v>
      </c>
      <c r="K688" s="87">
        <f t="shared" si="113"/>
        <v>1774.9999999999998</v>
      </c>
      <c r="L688" s="63">
        <f t="shared" si="114"/>
        <v>275</v>
      </c>
      <c r="M688" s="119">
        <v>760</v>
      </c>
      <c r="N688" s="51">
        <f t="shared" si="115"/>
        <v>1772.5000000000002</v>
      </c>
      <c r="O688" s="51"/>
      <c r="P688" s="51">
        <f t="shared" si="116"/>
        <v>1477.5</v>
      </c>
      <c r="Q688" s="51">
        <f t="shared" si="110"/>
        <v>1502.5</v>
      </c>
      <c r="R688" s="51">
        <f t="shared" si="111"/>
        <v>3822.5</v>
      </c>
      <c r="S688" s="51">
        <f t="shared" si="112"/>
        <v>23497.5</v>
      </c>
      <c r="T688" s="64" t="s">
        <v>41</v>
      </c>
    </row>
    <row r="689" spans="1:4860" s="33" customFormat="1" x14ac:dyDescent="0.25">
      <c r="A689" s="77">
        <v>683</v>
      </c>
      <c r="B689" s="47" t="s">
        <v>954</v>
      </c>
      <c r="C689" s="47" t="s">
        <v>833</v>
      </c>
      <c r="D689" s="47" t="s">
        <v>299</v>
      </c>
      <c r="E689" s="47" t="s">
        <v>64</v>
      </c>
      <c r="F689" s="48" t="s">
        <v>836</v>
      </c>
      <c r="G689" s="49">
        <v>25000</v>
      </c>
      <c r="H689" s="50">
        <v>0</v>
      </c>
      <c r="I689" s="51">
        <v>25</v>
      </c>
      <c r="J689" s="84">
        <v>717.5</v>
      </c>
      <c r="K689" s="87">
        <f t="shared" si="113"/>
        <v>1774.9999999999998</v>
      </c>
      <c r="L689" s="63">
        <f t="shared" si="114"/>
        <v>275</v>
      </c>
      <c r="M689" s="119">
        <v>760</v>
      </c>
      <c r="N689" s="51">
        <f t="shared" si="115"/>
        <v>1772.5000000000002</v>
      </c>
      <c r="O689" s="51"/>
      <c r="P689" s="51">
        <f t="shared" si="116"/>
        <v>1477.5</v>
      </c>
      <c r="Q689" s="51">
        <f t="shared" si="110"/>
        <v>1502.5</v>
      </c>
      <c r="R689" s="51">
        <f t="shared" si="111"/>
        <v>3822.5</v>
      </c>
      <c r="S689" s="51">
        <f t="shared" si="112"/>
        <v>23497.5</v>
      </c>
      <c r="T689" s="64" t="s">
        <v>41</v>
      </c>
    </row>
    <row r="690" spans="1:4860" s="33" customFormat="1" x14ac:dyDescent="0.25">
      <c r="A690" s="77">
        <v>684</v>
      </c>
      <c r="B690" s="47" t="s">
        <v>955</v>
      </c>
      <c r="C690" s="47" t="s">
        <v>833</v>
      </c>
      <c r="D690" s="47" t="s">
        <v>299</v>
      </c>
      <c r="E690" s="47" t="s">
        <v>64</v>
      </c>
      <c r="F690" s="48" t="s">
        <v>836</v>
      </c>
      <c r="G690" s="49">
        <v>25000</v>
      </c>
      <c r="H690" s="50">
        <v>0</v>
      </c>
      <c r="I690" s="51">
        <v>25</v>
      </c>
      <c r="J690" s="84">
        <v>717.5</v>
      </c>
      <c r="K690" s="87">
        <f t="shared" si="113"/>
        <v>1774.9999999999998</v>
      </c>
      <c r="L690" s="63">
        <f t="shared" si="114"/>
        <v>275</v>
      </c>
      <c r="M690" s="119">
        <v>760</v>
      </c>
      <c r="N690" s="51">
        <f t="shared" si="115"/>
        <v>1772.5000000000002</v>
      </c>
      <c r="O690" s="51"/>
      <c r="P690" s="51">
        <f t="shared" si="116"/>
        <v>1477.5</v>
      </c>
      <c r="Q690" s="51">
        <f t="shared" si="110"/>
        <v>1502.5</v>
      </c>
      <c r="R690" s="51">
        <f t="shared" si="111"/>
        <v>3822.5</v>
      </c>
      <c r="S690" s="51">
        <f t="shared" si="112"/>
        <v>23497.5</v>
      </c>
      <c r="T690" s="64" t="s">
        <v>41</v>
      </c>
    </row>
    <row r="691" spans="1:4860" s="33" customFormat="1" x14ac:dyDescent="0.25">
      <c r="A691" s="77">
        <v>685</v>
      </c>
      <c r="B691" s="47" t="s">
        <v>537</v>
      </c>
      <c r="C691" s="47" t="s">
        <v>832</v>
      </c>
      <c r="D691" s="47" t="s">
        <v>299</v>
      </c>
      <c r="E691" s="47" t="s">
        <v>162</v>
      </c>
      <c r="F691" s="48" t="s">
        <v>836</v>
      </c>
      <c r="G691" s="49">
        <v>16000</v>
      </c>
      <c r="H691" s="50">
        <v>0</v>
      </c>
      <c r="I691" s="51">
        <v>25</v>
      </c>
      <c r="J691" s="84">
        <v>459.2</v>
      </c>
      <c r="K691" s="87">
        <f t="shared" si="113"/>
        <v>1136</v>
      </c>
      <c r="L691" s="63">
        <f t="shared" si="114"/>
        <v>176.00000000000003</v>
      </c>
      <c r="M691" s="119">
        <v>486.4</v>
      </c>
      <c r="N691" s="51">
        <f t="shared" si="115"/>
        <v>1134.4000000000001</v>
      </c>
      <c r="O691" s="51"/>
      <c r="P691" s="51">
        <f t="shared" si="116"/>
        <v>945.59999999999991</v>
      </c>
      <c r="Q691" s="51">
        <f t="shared" si="110"/>
        <v>970.59999999999991</v>
      </c>
      <c r="R691" s="51">
        <f t="shared" si="111"/>
        <v>2446.4</v>
      </c>
      <c r="S691" s="51">
        <f t="shared" si="112"/>
        <v>15029.4</v>
      </c>
      <c r="T691" s="64" t="s">
        <v>41</v>
      </c>
    </row>
    <row r="692" spans="1:4860" s="33" customFormat="1" x14ac:dyDescent="0.25">
      <c r="A692" s="77">
        <v>686</v>
      </c>
      <c r="B692" s="47" t="s">
        <v>546</v>
      </c>
      <c r="C692" s="47" t="s">
        <v>832</v>
      </c>
      <c r="D692" s="47" t="s">
        <v>543</v>
      </c>
      <c r="E692" s="47" t="s">
        <v>128</v>
      </c>
      <c r="F692" s="48" t="s">
        <v>840</v>
      </c>
      <c r="G692" s="59">
        <v>70000</v>
      </c>
      <c r="H692" s="84">
        <v>5025.38</v>
      </c>
      <c r="I692" s="51">
        <v>25</v>
      </c>
      <c r="J692" s="107">
        <v>2009</v>
      </c>
      <c r="K692" s="90">
        <f t="shared" si="113"/>
        <v>4970</v>
      </c>
      <c r="L692" s="63">
        <f t="shared" si="114"/>
        <v>770.00000000000011</v>
      </c>
      <c r="M692" s="121">
        <v>2128</v>
      </c>
      <c r="N692" s="61">
        <f t="shared" si="115"/>
        <v>4963</v>
      </c>
      <c r="O692" s="61"/>
      <c r="P692" s="61">
        <f t="shared" si="116"/>
        <v>4137</v>
      </c>
      <c r="Q692" s="51">
        <f t="shared" si="110"/>
        <v>9187.380000000001</v>
      </c>
      <c r="R692" s="51">
        <f t="shared" si="111"/>
        <v>10703</v>
      </c>
      <c r="S692" s="61">
        <f t="shared" si="112"/>
        <v>60812.619999999995</v>
      </c>
      <c r="T692" s="64" t="s">
        <v>41</v>
      </c>
    </row>
    <row r="693" spans="1:4860" s="33" customFormat="1" x14ac:dyDescent="0.25">
      <c r="A693" s="77">
        <v>687</v>
      </c>
      <c r="B693" s="47" t="s">
        <v>388</v>
      </c>
      <c r="C693" s="47" t="s">
        <v>833</v>
      </c>
      <c r="D693" s="47" t="s">
        <v>543</v>
      </c>
      <c r="E693" s="47" t="s">
        <v>128</v>
      </c>
      <c r="F693" s="48" t="s">
        <v>840</v>
      </c>
      <c r="G693" s="49">
        <v>85000</v>
      </c>
      <c r="H693" s="49">
        <v>8148.13</v>
      </c>
      <c r="I693" s="51">
        <v>25</v>
      </c>
      <c r="J693" s="84">
        <v>2439.5</v>
      </c>
      <c r="K693" s="87">
        <f t="shared" si="113"/>
        <v>6034.9999999999991</v>
      </c>
      <c r="L693" s="63">
        <v>953.69</v>
      </c>
      <c r="M693" s="119">
        <v>2584</v>
      </c>
      <c r="N693" s="51">
        <f t="shared" si="115"/>
        <v>6026.5</v>
      </c>
      <c r="O693" s="51"/>
      <c r="P693" s="51">
        <f t="shared" si="116"/>
        <v>5023.5</v>
      </c>
      <c r="Q693" s="51">
        <f t="shared" ref="Q693:Q757" si="117">+H693+I693+J693+M693+O693</f>
        <v>13196.630000000001</v>
      </c>
      <c r="R693" s="51">
        <f t="shared" ref="R693:R757" si="118">+K693+L693+N693</f>
        <v>13015.189999999999</v>
      </c>
      <c r="S693" s="51">
        <f t="shared" si="112"/>
        <v>71803.37</v>
      </c>
      <c r="T693" s="64" t="s">
        <v>41</v>
      </c>
    </row>
    <row r="694" spans="1:4860" s="33" customFormat="1" x14ac:dyDescent="0.25">
      <c r="A694" s="77">
        <v>688</v>
      </c>
      <c r="B694" s="47" t="s">
        <v>914</v>
      </c>
      <c r="C694" s="47" t="s">
        <v>833</v>
      </c>
      <c r="D694" s="47" t="s">
        <v>543</v>
      </c>
      <c r="E694" s="47" t="s">
        <v>128</v>
      </c>
      <c r="F694" s="48" t="s">
        <v>840</v>
      </c>
      <c r="G694" s="59">
        <v>70000</v>
      </c>
      <c r="H694" s="59">
        <v>5368.48</v>
      </c>
      <c r="I694" s="51">
        <v>25</v>
      </c>
      <c r="J694" s="107">
        <v>2009</v>
      </c>
      <c r="K694" s="90">
        <f t="shared" si="113"/>
        <v>4970</v>
      </c>
      <c r="L694" s="63">
        <f t="shared" si="114"/>
        <v>770.00000000000011</v>
      </c>
      <c r="M694" s="121">
        <v>2128</v>
      </c>
      <c r="N694" s="61">
        <f t="shared" si="115"/>
        <v>4963</v>
      </c>
      <c r="O694" s="61"/>
      <c r="P694" s="61">
        <f t="shared" si="116"/>
        <v>4137</v>
      </c>
      <c r="Q694" s="51">
        <f t="shared" si="117"/>
        <v>9530.48</v>
      </c>
      <c r="R694" s="51">
        <f t="shared" si="118"/>
        <v>10703</v>
      </c>
      <c r="S694" s="61">
        <f t="shared" si="112"/>
        <v>60469.520000000004</v>
      </c>
      <c r="T694" s="64" t="s">
        <v>41</v>
      </c>
    </row>
    <row r="695" spans="1:4860" s="33" customFormat="1" x14ac:dyDescent="0.25">
      <c r="A695" s="77">
        <v>689</v>
      </c>
      <c r="B695" s="47" t="s">
        <v>986</v>
      </c>
      <c r="C695" s="47" t="s">
        <v>832</v>
      </c>
      <c r="D695" s="47" t="s">
        <v>543</v>
      </c>
      <c r="E695" s="47" t="s">
        <v>128</v>
      </c>
      <c r="F695" s="48" t="s">
        <v>840</v>
      </c>
      <c r="G695" s="59">
        <v>70000</v>
      </c>
      <c r="H695" s="59">
        <v>5368.48</v>
      </c>
      <c r="I695" s="51">
        <v>25</v>
      </c>
      <c r="J695" s="107">
        <v>2009</v>
      </c>
      <c r="K695" s="90">
        <f t="shared" si="113"/>
        <v>4970</v>
      </c>
      <c r="L695" s="63">
        <f t="shared" si="114"/>
        <v>770.00000000000011</v>
      </c>
      <c r="M695" s="121">
        <v>2128</v>
      </c>
      <c r="N695" s="61">
        <f t="shared" si="115"/>
        <v>4963</v>
      </c>
      <c r="O695" s="61"/>
      <c r="P695" s="61">
        <f t="shared" si="116"/>
        <v>4137</v>
      </c>
      <c r="Q695" s="51">
        <f t="shared" si="117"/>
        <v>9530.48</v>
      </c>
      <c r="R695" s="51">
        <f t="shared" si="118"/>
        <v>10703</v>
      </c>
      <c r="S695" s="61">
        <f t="shared" si="112"/>
        <v>60469.520000000004</v>
      </c>
      <c r="T695" s="64" t="s">
        <v>41</v>
      </c>
    </row>
    <row r="696" spans="1:4860" s="33" customFormat="1" x14ac:dyDescent="0.25">
      <c r="A696" s="77">
        <v>690</v>
      </c>
      <c r="B696" s="47" t="s">
        <v>547</v>
      </c>
      <c r="C696" s="47" t="s">
        <v>832</v>
      </c>
      <c r="D696" s="47" t="s">
        <v>543</v>
      </c>
      <c r="E696" s="47" t="s">
        <v>128</v>
      </c>
      <c r="F696" s="48" t="s">
        <v>840</v>
      </c>
      <c r="G696" s="59">
        <v>70000</v>
      </c>
      <c r="H696" s="59">
        <v>5025.38</v>
      </c>
      <c r="I696" s="51">
        <v>25</v>
      </c>
      <c r="J696" s="107">
        <v>2009</v>
      </c>
      <c r="K696" s="90">
        <f t="shared" si="113"/>
        <v>4970</v>
      </c>
      <c r="L696" s="63">
        <f t="shared" si="114"/>
        <v>770.00000000000011</v>
      </c>
      <c r="M696" s="121">
        <v>2128</v>
      </c>
      <c r="N696" s="61">
        <f t="shared" si="115"/>
        <v>4963</v>
      </c>
      <c r="O696" s="61"/>
      <c r="P696" s="61">
        <f t="shared" si="116"/>
        <v>4137</v>
      </c>
      <c r="Q696" s="51">
        <f t="shared" si="117"/>
        <v>9187.380000000001</v>
      </c>
      <c r="R696" s="51">
        <f t="shared" si="118"/>
        <v>10703</v>
      </c>
      <c r="S696" s="61">
        <f t="shared" si="112"/>
        <v>60812.619999999995</v>
      </c>
      <c r="T696" s="64" t="s">
        <v>41</v>
      </c>
    </row>
    <row r="697" spans="1:4860" s="33" customFormat="1" x14ac:dyDescent="0.25">
      <c r="A697" s="77">
        <v>691</v>
      </c>
      <c r="B697" s="47" t="s">
        <v>549</v>
      </c>
      <c r="C697" s="47" t="s">
        <v>833</v>
      </c>
      <c r="D697" s="47" t="s">
        <v>543</v>
      </c>
      <c r="E697" s="47" t="s">
        <v>128</v>
      </c>
      <c r="F697" s="48" t="s">
        <v>839</v>
      </c>
      <c r="G697" s="59">
        <v>70000</v>
      </c>
      <c r="H697" s="59">
        <v>5368.48</v>
      </c>
      <c r="I697" s="51">
        <v>25</v>
      </c>
      <c r="J697" s="107">
        <v>2009</v>
      </c>
      <c r="K697" s="90">
        <f t="shared" si="113"/>
        <v>4970</v>
      </c>
      <c r="L697" s="63">
        <f t="shared" si="114"/>
        <v>770.00000000000011</v>
      </c>
      <c r="M697" s="121">
        <v>2128</v>
      </c>
      <c r="N697" s="61">
        <f t="shared" si="115"/>
        <v>4963</v>
      </c>
      <c r="O697" s="61"/>
      <c r="P697" s="61">
        <f t="shared" si="116"/>
        <v>4137</v>
      </c>
      <c r="Q697" s="51">
        <f t="shared" si="117"/>
        <v>9530.48</v>
      </c>
      <c r="R697" s="51">
        <f t="shared" si="118"/>
        <v>10703</v>
      </c>
      <c r="S697" s="61">
        <f t="shared" si="112"/>
        <v>60469.520000000004</v>
      </c>
      <c r="T697" s="64" t="s">
        <v>41</v>
      </c>
    </row>
    <row r="698" spans="1:4860" s="33" customFormat="1" x14ac:dyDescent="0.25">
      <c r="A698" s="77">
        <v>692</v>
      </c>
      <c r="B698" s="47" t="s">
        <v>545</v>
      </c>
      <c r="C698" s="47" t="s">
        <v>832</v>
      </c>
      <c r="D698" s="47" t="s">
        <v>543</v>
      </c>
      <c r="E698" s="47" t="s">
        <v>147</v>
      </c>
      <c r="F698" s="48" t="s">
        <v>840</v>
      </c>
      <c r="G698" s="59">
        <v>45000</v>
      </c>
      <c r="H698" s="107">
        <v>1148.33</v>
      </c>
      <c r="I698" s="51">
        <v>25</v>
      </c>
      <c r="J698" s="107">
        <v>1291.5</v>
      </c>
      <c r="K698" s="90">
        <f t="shared" si="113"/>
        <v>3194.9999999999995</v>
      </c>
      <c r="L698" s="63">
        <f t="shared" si="114"/>
        <v>495.00000000000006</v>
      </c>
      <c r="M698" s="121">
        <v>1368</v>
      </c>
      <c r="N698" s="61">
        <f t="shared" si="115"/>
        <v>3190.5</v>
      </c>
      <c r="O698" s="61"/>
      <c r="P698" s="61">
        <f t="shared" si="116"/>
        <v>2659.5</v>
      </c>
      <c r="Q698" s="51">
        <f t="shared" si="117"/>
        <v>3832.83</v>
      </c>
      <c r="R698" s="51">
        <f t="shared" si="118"/>
        <v>6880.5</v>
      </c>
      <c r="S698" s="61">
        <f t="shared" si="112"/>
        <v>41167.17</v>
      </c>
      <c r="T698" s="64" t="s">
        <v>41</v>
      </c>
    </row>
    <row r="699" spans="1:4860" x14ac:dyDescent="0.25">
      <c r="A699" s="77">
        <v>693</v>
      </c>
      <c r="B699" s="47" t="s">
        <v>991</v>
      </c>
      <c r="C699" s="47" t="s">
        <v>832</v>
      </c>
      <c r="D699" s="47" t="s">
        <v>543</v>
      </c>
      <c r="E699" s="47" t="s">
        <v>94</v>
      </c>
      <c r="F699" s="48" t="s">
        <v>836</v>
      </c>
      <c r="G699" s="59">
        <v>25000</v>
      </c>
      <c r="H699" s="47">
        <v>0</v>
      </c>
      <c r="I699" s="51">
        <v>25</v>
      </c>
      <c r="J699" s="124">
        <v>717.5</v>
      </c>
      <c r="K699" s="90">
        <f t="shared" si="113"/>
        <v>1774.9999999999998</v>
      </c>
      <c r="L699" s="63">
        <f t="shared" si="114"/>
        <v>275</v>
      </c>
      <c r="M699" s="120">
        <v>760</v>
      </c>
      <c r="N699" s="61">
        <f t="shared" si="115"/>
        <v>1772.5000000000002</v>
      </c>
      <c r="O699" s="47"/>
      <c r="P699" s="61">
        <f t="shared" si="116"/>
        <v>1477.5</v>
      </c>
      <c r="Q699" s="51">
        <f t="shared" si="117"/>
        <v>1502.5</v>
      </c>
      <c r="R699" s="51">
        <f t="shared" si="118"/>
        <v>3822.5</v>
      </c>
      <c r="S699" s="66">
        <f t="shared" si="112"/>
        <v>23497.5</v>
      </c>
      <c r="T699" s="64" t="s">
        <v>41</v>
      </c>
    </row>
    <row r="700" spans="1:4860" s="33" customFormat="1" x14ac:dyDescent="0.25">
      <c r="A700" s="77">
        <v>694</v>
      </c>
      <c r="B700" s="47" t="s">
        <v>929</v>
      </c>
      <c r="C700" s="47" t="s">
        <v>833</v>
      </c>
      <c r="D700" s="47" t="s">
        <v>543</v>
      </c>
      <c r="E700" s="47" t="s">
        <v>60</v>
      </c>
      <c r="F700" s="48" t="s">
        <v>836</v>
      </c>
      <c r="G700" s="59">
        <v>18000</v>
      </c>
      <c r="H700" s="50">
        <v>0</v>
      </c>
      <c r="I700" s="51">
        <v>25</v>
      </c>
      <c r="J700" s="124">
        <v>516.6</v>
      </c>
      <c r="K700" s="90">
        <f t="shared" si="113"/>
        <v>1277.9999999999998</v>
      </c>
      <c r="L700" s="63">
        <f t="shared" si="114"/>
        <v>198.00000000000003</v>
      </c>
      <c r="M700" s="120">
        <v>547.20000000000005</v>
      </c>
      <c r="N700" s="61">
        <f t="shared" si="115"/>
        <v>1276.2</v>
      </c>
      <c r="O700" s="61"/>
      <c r="P700" s="61">
        <f t="shared" si="116"/>
        <v>1063.8000000000002</v>
      </c>
      <c r="Q700" s="51">
        <f t="shared" si="117"/>
        <v>1088.8000000000002</v>
      </c>
      <c r="R700" s="51">
        <f t="shared" si="118"/>
        <v>2752.2</v>
      </c>
      <c r="S700" s="61">
        <f t="shared" si="112"/>
        <v>16911.2</v>
      </c>
      <c r="T700" s="64" t="s">
        <v>41</v>
      </c>
    </row>
    <row r="701" spans="1:4860" s="33" customFormat="1" x14ac:dyDescent="0.25">
      <c r="A701" s="77">
        <v>695</v>
      </c>
      <c r="B701" s="47" t="s">
        <v>544</v>
      </c>
      <c r="C701" s="47" t="s">
        <v>832</v>
      </c>
      <c r="D701" s="47" t="s">
        <v>543</v>
      </c>
      <c r="E701" s="47" t="s">
        <v>162</v>
      </c>
      <c r="F701" s="48" t="s">
        <v>840</v>
      </c>
      <c r="G701" s="59">
        <v>16000</v>
      </c>
      <c r="H701" s="60">
        <v>0</v>
      </c>
      <c r="I701" s="51">
        <v>25</v>
      </c>
      <c r="J701" s="107">
        <v>459.2</v>
      </c>
      <c r="K701" s="90">
        <f t="shared" si="113"/>
        <v>1136</v>
      </c>
      <c r="L701" s="63">
        <f t="shared" si="114"/>
        <v>176.00000000000003</v>
      </c>
      <c r="M701" s="121">
        <v>486.4</v>
      </c>
      <c r="N701" s="61">
        <f t="shared" si="115"/>
        <v>1134.4000000000001</v>
      </c>
      <c r="O701" s="61"/>
      <c r="P701" s="61">
        <f t="shared" si="116"/>
        <v>945.59999999999991</v>
      </c>
      <c r="Q701" s="51">
        <f t="shared" si="117"/>
        <v>970.59999999999991</v>
      </c>
      <c r="R701" s="51">
        <f t="shared" si="118"/>
        <v>2446.4</v>
      </c>
      <c r="S701" s="61">
        <f t="shared" si="112"/>
        <v>15029.4</v>
      </c>
      <c r="T701" s="64" t="s">
        <v>41</v>
      </c>
    </row>
    <row r="702" spans="1:4860" s="33" customFormat="1" x14ac:dyDescent="0.25">
      <c r="A702" s="77">
        <v>696</v>
      </c>
      <c r="B702" s="47" t="s">
        <v>1082</v>
      </c>
      <c r="C702" s="47" t="s">
        <v>832</v>
      </c>
      <c r="D702" s="47" t="s">
        <v>543</v>
      </c>
      <c r="E702" s="47" t="s">
        <v>162</v>
      </c>
      <c r="F702" s="48" t="s">
        <v>836</v>
      </c>
      <c r="G702" s="59">
        <v>16000</v>
      </c>
      <c r="H702" s="60">
        <v>0</v>
      </c>
      <c r="I702" s="51">
        <v>25</v>
      </c>
      <c r="J702" s="107">
        <v>459.2</v>
      </c>
      <c r="K702" s="90">
        <f t="shared" si="113"/>
        <v>1136</v>
      </c>
      <c r="L702" s="63">
        <f t="shared" si="114"/>
        <v>176.00000000000003</v>
      </c>
      <c r="M702" s="121">
        <v>486.4</v>
      </c>
      <c r="N702" s="61">
        <f t="shared" si="115"/>
        <v>1134.4000000000001</v>
      </c>
      <c r="O702" s="61"/>
      <c r="P702" s="61">
        <f t="shared" si="116"/>
        <v>945.59999999999991</v>
      </c>
      <c r="Q702" s="51">
        <f t="shared" si="117"/>
        <v>970.59999999999991</v>
      </c>
      <c r="R702" s="51">
        <f t="shared" si="118"/>
        <v>2446.4</v>
      </c>
      <c r="S702" s="61">
        <f t="shared" si="112"/>
        <v>15029.4</v>
      </c>
      <c r="T702" s="64" t="s">
        <v>41</v>
      </c>
    </row>
    <row r="703" spans="1:4860" s="33" customFormat="1" x14ac:dyDescent="0.25">
      <c r="A703" s="77">
        <v>697</v>
      </c>
      <c r="B703" s="47" t="s">
        <v>515</v>
      </c>
      <c r="C703" s="47" t="s">
        <v>833</v>
      </c>
      <c r="D703" s="47" t="s">
        <v>300</v>
      </c>
      <c r="E703" s="47" t="s">
        <v>766</v>
      </c>
      <c r="F703" s="48" t="s">
        <v>840</v>
      </c>
      <c r="G703" s="59">
        <v>85000</v>
      </c>
      <c r="H703" s="59">
        <v>8576.99</v>
      </c>
      <c r="I703" s="51">
        <v>25</v>
      </c>
      <c r="J703" s="107">
        <v>2439.5</v>
      </c>
      <c r="K703" s="90">
        <f t="shared" si="113"/>
        <v>6034.9999999999991</v>
      </c>
      <c r="L703" s="63">
        <v>953.69</v>
      </c>
      <c r="M703" s="121">
        <v>2584</v>
      </c>
      <c r="N703" s="61">
        <f t="shared" si="115"/>
        <v>6026.5</v>
      </c>
      <c r="O703" s="61"/>
      <c r="P703" s="61">
        <f t="shared" si="116"/>
        <v>5023.5</v>
      </c>
      <c r="Q703" s="51">
        <f t="shared" si="117"/>
        <v>13625.49</v>
      </c>
      <c r="R703" s="51">
        <f t="shared" si="118"/>
        <v>13015.189999999999</v>
      </c>
      <c r="S703" s="61">
        <f t="shared" si="112"/>
        <v>71374.509999999995</v>
      </c>
      <c r="T703" s="64" t="s">
        <v>41</v>
      </c>
    </row>
    <row r="704" spans="1:4860" s="32" customFormat="1" x14ac:dyDescent="0.25">
      <c r="A704" s="77">
        <v>698</v>
      </c>
      <c r="B704" s="47" t="s">
        <v>541</v>
      </c>
      <c r="C704" s="47" t="s">
        <v>833</v>
      </c>
      <c r="D704" s="47" t="s">
        <v>300</v>
      </c>
      <c r="E704" s="47" t="s">
        <v>128</v>
      </c>
      <c r="F704" s="48" t="s">
        <v>840</v>
      </c>
      <c r="G704" s="49">
        <v>70000</v>
      </c>
      <c r="H704" s="49">
        <v>5368.48</v>
      </c>
      <c r="I704" s="51">
        <v>25</v>
      </c>
      <c r="J704" s="84">
        <v>2009</v>
      </c>
      <c r="K704" s="87">
        <f t="shared" si="113"/>
        <v>4970</v>
      </c>
      <c r="L704" s="63">
        <f t="shared" si="114"/>
        <v>770.00000000000011</v>
      </c>
      <c r="M704" s="119">
        <v>2128</v>
      </c>
      <c r="N704" s="51">
        <f t="shared" si="115"/>
        <v>4963</v>
      </c>
      <c r="O704" s="51"/>
      <c r="P704" s="51">
        <f t="shared" si="116"/>
        <v>4137</v>
      </c>
      <c r="Q704" s="51">
        <f t="shared" si="117"/>
        <v>9530.48</v>
      </c>
      <c r="R704" s="51">
        <f t="shared" si="118"/>
        <v>10703</v>
      </c>
      <c r="S704" s="51">
        <f t="shared" si="112"/>
        <v>60469.520000000004</v>
      </c>
      <c r="T704" s="64" t="s">
        <v>41</v>
      </c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  <c r="IR704" s="31"/>
      <c r="IS704" s="31"/>
      <c r="IT704" s="31"/>
      <c r="IU704" s="31"/>
      <c r="IV704" s="31"/>
      <c r="IW704" s="31"/>
      <c r="IX704" s="31"/>
      <c r="IY704" s="31"/>
      <c r="IZ704" s="31"/>
      <c r="JA704" s="31"/>
      <c r="JB704" s="31"/>
      <c r="JC704" s="31"/>
      <c r="JD704" s="31"/>
      <c r="JE704" s="31"/>
      <c r="JF704" s="31"/>
      <c r="JG704" s="31"/>
      <c r="JH704" s="31"/>
      <c r="JI704" s="31"/>
      <c r="JJ704" s="31"/>
      <c r="JK704" s="31"/>
      <c r="JL704" s="31"/>
      <c r="JM704" s="31"/>
      <c r="JN704" s="31"/>
      <c r="JO704" s="31"/>
      <c r="JP704" s="31"/>
      <c r="JQ704" s="31"/>
      <c r="JR704" s="31"/>
      <c r="JS704" s="31"/>
      <c r="JT704" s="31"/>
      <c r="JU704" s="31"/>
      <c r="JV704" s="31"/>
      <c r="JW704" s="31"/>
      <c r="JX704" s="31"/>
      <c r="JY704" s="31"/>
      <c r="JZ704" s="31"/>
      <c r="KA704" s="31"/>
      <c r="KB704" s="31"/>
      <c r="KC704" s="31"/>
      <c r="KD704" s="31"/>
      <c r="KE704" s="31"/>
      <c r="KF704" s="31"/>
      <c r="KG704" s="31"/>
      <c r="KH704" s="31"/>
      <c r="KI704" s="31"/>
      <c r="KJ704" s="31"/>
      <c r="KK704" s="31"/>
      <c r="KL704" s="31"/>
      <c r="KM704" s="31"/>
      <c r="KN704" s="31"/>
      <c r="KO704" s="31"/>
      <c r="KP704" s="31"/>
      <c r="KQ704" s="31"/>
      <c r="KR704" s="31"/>
      <c r="KS704" s="31"/>
      <c r="KT704" s="31"/>
      <c r="KU704" s="31"/>
      <c r="KV704" s="31"/>
      <c r="KW704" s="31"/>
      <c r="KX704" s="31"/>
      <c r="KY704" s="31"/>
      <c r="KZ704" s="31"/>
      <c r="LA704" s="31"/>
      <c r="LB704" s="31"/>
      <c r="LC704" s="31"/>
      <c r="LD704" s="31"/>
      <c r="LE704" s="31"/>
      <c r="LF704" s="31"/>
      <c r="LG704" s="31"/>
      <c r="LH704" s="31"/>
      <c r="LI704" s="31"/>
      <c r="LJ704" s="31"/>
      <c r="LK704" s="31"/>
      <c r="LL704" s="31"/>
      <c r="LM704" s="31"/>
      <c r="LN704" s="31"/>
      <c r="LO704" s="31"/>
      <c r="LP704" s="31"/>
      <c r="LQ704" s="31"/>
      <c r="LR704" s="31"/>
      <c r="LS704" s="31"/>
      <c r="LT704" s="31"/>
      <c r="LU704" s="31"/>
      <c r="LV704" s="31"/>
      <c r="LW704" s="31"/>
      <c r="LX704" s="31"/>
      <c r="LY704" s="31"/>
      <c r="LZ704" s="31"/>
      <c r="MA704" s="31"/>
      <c r="MB704" s="31"/>
      <c r="MC704" s="31"/>
      <c r="MD704" s="31"/>
      <c r="ME704" s="31"/>
      <c r="MF704" s="31"/>
      <c r="MG704" s="31"/>
      <c r="MH704" s="31"/>
      <c r="MI704" s="31"/>
      <c r="MJ704" s="31"/>
      <c r="MK704" s="31"/>
      <c r="ML704" s="31"/>
      <c r="MM704" s="31"/>
      <c r="MN704" s="31"/>
      <c r="MO704" s="31"/>
      <c r="MP704" s="31"/>
      <c r="MQ704" s="31"/>
      <c r="MR704" s="31"/>
      <c r="MS704" s="31"/>
      <c r="MT704" s="31"/>
      <c r="MU704" s="31"/>
      <c r="MV704" s="31"/>
      <c r="MW704" s="31"/>
      <c r="MX704" s="31"/>
      <c r="MY704" s="31"/>
      <c r="MZ704" s="31"/>
      <c r="NA704" s="31"/>
      <c r="NB704" s="31"/>
      <c r="NC704" s="31"/>
      <c r="ND704" s="31"/>
      <c r="NE704" s="31"/>
      <c r="NF704" s="31"/>
      <c r="NG704" s="31"/>
      <c r="NH704" s="31"/>
      <c r="NI704" s="31"/>
      <c r="NJ704" s="31"/>
      <c r="NK704" s="31"/>
      <c r="NL704" s="31"/>
      <c r="NM704" s="31"/>
      <c r="NN704" s="31"/>
      <c r="NO704" s="31"/>
      <c r="NP704" s="31"/>
      <c r="NQ704" s="31"/>
      <c r="NR704" s="31"/>
      <c r="NS704" s="31"/>
      <c r="NT704" s="31"/>
      <c r="NU704" s="31"/>
      <c r="NV704" s="31"/>
      <c r="NW704" s="31"/>
      <c r="NX704" s="31"/>
      <c r="NY704" s="31"/>
      <c r="NZ704" s="31"/>
      <c r="OA704" s="31"/>
      <c r="OB704" s="31"/>
      <c r="OC704" s="31"/>
      <c r="OD704" s="31"/>
      <c r="OE704" s="31"/>
      <c r="OF704" s="31"/>
      <c r="OG704" s="31"/>
      <c r="OH704" s="31"/>
      <c r="OI704" s="31"/>
      <c r="OJ704" s="31"/>
      <c r="OK704" s="31"/>
      <c r="OL704" s="31"/>
      <c r="OM704" s="31"/>
      <c r="ON704" s="31"/>
      <c r="OO704" s="31"/>
      <c r="OP704" s="31"/>
      <c r="OQ704" s="31"/>
      <c r="OR704" s="31"/>
      <c r="OS704" s="31"/>
      <c r="OT704" s="31"/>
      <c r="OU704" s="31"/>
      <c r="OV704" s="31"/>
      <c r="OW704" s="31"/>
      <c r="OX704" s="31"/>
      <c r="OY704" s="31"/>
      <c r="OZ704" s="31"/>
      <c r="PA704" s="31"/>
      <c r="PB704" s="31"/>
      <c r="PC704" s="31"/>
      <c r="PD704" s="31"/>
      <c r="PE704" s="31"/>
      <c r="PF704" s="31"/>
      <c r="PG704" s="31"/>
      <c r="PH704" s="31"/>
      <c r="PI704" s="31"/>
      <c r="PJ704" s="31"/>
      <c r="PK704" s="31"/>
      <c r="PL704" s="31"/>
      <c r="PM704" s="31"/>
      <c r="PN704" s="31"/>
      <c r="PO704" s="31"/>
      <c r="PP704" s="31"/>
      <c r="PQ704" s="31"/>
      <c r="PR704" s="31"/>
      <c r="PS704" s="31"/>
      <c r="PT704" s="31"/>
      <c r="PU704" s="31"/>
      <c r="PV704" s="31"/>
      <c r="PW704" s="31"/>
      <c r="PX704" s="31"/>
      <c r="PY704" s="31"/>
      <c r="PZ704" s="31"/>
      <c r="QA704" s="31"/>
      <c r="QB704" s="31"/>
      <c r="QC704" s="31"/>
      <c r="QD704" s="31"/>
      <c r="QE704" s="31"/>
      <c r="QF704" s="31"/>
      <c r="QG704" s="31"/>
      <c r="QH704" s="31"/>
      <c r="QI704" s="31"/>
      <c r="QJ704" s="31"/>
      <c r="QK704" s="31"/>
      <c r="QL704" s="31"/>
      <c r="QM704" s="31"/>
      <c r="QN704" s="31"/>
      <c r="QO704" s="31"/>
      <c r="QP704" s="31"/>
      <c r="QQ704" s="31"/>
      <c r="QR704" s="31"/>
      <c r="QS704" s="31"/>
      <c r="QT704" s="31"/>
      <c r="QU704" s="31"/>
      <c r="QV704" s="31"/>
      <c r="QW704" s="31"/>
      <c r="QX704" s="31"/>
      <c r="QY704" s="31"/>
      <c r="QZ704" s="31"/>
      <c r="RA704" s="31"/>
      <c r="RB704" s="31"/>
      <c r="RC704" s="31"/>
      <c r="RD704" s="31"/>
      <c r="RE704" s="31"/>
      <c r="RF704" s="31"/>
      <c r="RG704" s="31"/>
      <c r="RH704" s="31"/>
      <c r="RI704" s="31"/>
      <c r="RJ704" s="31"/>
      <c r="RK704" s="31"/>
      <c r="RL704" s="31"/>
      <c r="RM704" s="31"/>
      <c r="RN704" s="31"/>
      <c r="RO704" s="31"/>
      <c r="RP704" s="31"/>
      <c r="RQ704" s="31"/>
      <c r="RR704" s="31"/>
      <c r="RS704" s="31"/>
      <c r="RT704" s="31"/>
      <c r="RU704" s="31"/>
      <c r="RV704" s="31"/>
      <c r="RW704" s="31"/>
      <c r="RX704" s="31"/>
      <c r="RY704" s="31"/>
      <c r="RZ704" s="31"/>
      <c r="SA704" s="31"/>
      <c r="SB704" s="31"/>
      <c r="SC704" s="31"/>
      <c r="SD704" s="31"/>
      <c r="SE704" s="31"/>
      <c r="SF704" s="31"/>
      <c r="SG704" s="31"/>
      <c r="SH704" s="31"/>
      <c r="SI704" s="31"/>
      <c r="SJ704" s="31"/>
      <c r="SK704" s="31"/>
      <c r="SL704" s="31"/>
      <c r="SM704" s="31"/>
      <c r="SN704" s="31"/>
      <c r="SO704" s="31"/>
      <c r="SP704" s="31"/>
      <c r="SQ704" s="31"/>
      <c r="SR704" s="31"/>
      <c r="SS704" s="31"/>
      <c r="ST704" s="31"/>
      <c r="SU704" s="31"/>
      <c r="SV704" s="31"/>
      <c r="SW704" s="31"/>
      <c r="SX704" s="31"/>
      <c r="SY704" s="31"/>
      <c r="SZ704" s="31"/>
      <c r="TA704" s="31"/>
      <c r="TB704" s="31"/>
      <c r="TC704" s="31"/>
      <c r="TD704" s="31"/>
      <c r="TE704" s="31"/>
      <c r="TF704" s="31"/>
      <c r="TG704" s="31"/>
      <c r="TH704" s="31"/>
      <c r="TI704" s="31"/>
      <c r="TJ704" s="31"/>
      <c r="TK704" s="31"/>
      <c r="TL704" s="31"/>
      <c r="TM704" s="31"/>
      <c r="TN704" s="31"/>
      <c r="TO704" s="31"/>
      <c r="TP704" s="31"/>
      <c r="TQ704" s="31"/>
      <c r="TR704" s="31"/>
      <c r="TS704" s="31"/>
      <c r="TT704" s="31"/>
      <c r="TU704" s="31"/>
      <c r="TV704" s="31"/>
      <c r="TW704" s="31"/>
      <c r="TX704" s="31"/>
      <c r="TY704" s="31"/>
      <c r="TZ704" s="31"/>
      <c r="UA704" s="31"/>
      <c r="UB704" s="31"/>
      <c r="UC704" s="31"/>
      <c r="UD704" s="31"/>
      <c r="UE704" s="31"/>
      <c r="UF704" s="31"/>
      <c r="UG704" s="31"/>
      <c r="UH704" s="31"/>
      <c r="UI704" s="31"/>
      <c r="UJ704" s="31"/>
      <c r="UK704" s="31"/>
      <c r="UL704" s="31"/>
      <c r="UM704" s="31"/>
      <c r="UN704" s="31"/>
      <c r="UO704" s="31"/>
      <c r="UP704" s="31"/>
      <c r="UQ704" s="31"/>
      <c r="UR704" s="31"/>
      <c r="US704" s="31"/>
      <c r="UT704" s="31"/>
      <c r="UU704" s="31"/>
      <c r="UV704" s="31"/>
      <c r="UW704" s="31"/>
      <c r="UX704" s="31"/>
      <c r="UY704" s="31"/>
      <c r="UZ704" s="31"/>
      <c r="VA704" s="31"/>
      <c r="VB704" s="31"/>
      <c r="VC704" s="31"/>
      <c r="VD704" s="31"/>
      <c r="VE704" s="31"/>
      <c r="VF704" s="31"/>
      <c r="VG704" s="31"/>
      <c r="VH704" s="31"/>
      <c r="VI704" s="31"/>
      <c r="VJ704" s="31"/>
      <c r="VK704" s="31"/>
      <c r="VL704" s="31"/>
      <c r="VM704" s="31"/>
      <c r="VN704" s="31"/>
      <c r="VO704" s="31"/>
      <c r="VP704" s="31"/>
      <c r="VQ704" s="31"/>
      <c r="VR704" s="31"/>
      <c r="VS704" s="31"/>
      <c r="VT704" s="31"/>
      <c r="VU704" s="31"/>
      <c r="VV704" s="31"/>
      <c r="VW704" s="31"/>
      <c r="VX704" s="31"/>
      <c r="VY704" s="31"/>
      <c r="VZ704" s="31"/>
      <c r="WA704" s="31"/>
      <c r="WB704" s="31"/>
      <c r="WC704" s="31"/>
      <c r="WD704" s="31"/>
      <c r="WE704" s="31"/>
      <c r="WF704" s="31"/>
      <c r="WG704" s="31"/>
      <c r="WH704" s="31"/>
      <c r="WI704" s="31"/>
      <c r="WJ704" s="31"/>
      <c r="WK704" s="31"/>
      <c r="WL704" s="31"/>
      <c r="WM704" s="31"/>
      <c r="WN704" s="31"/>
      <c r="WO704" s="31"/>
      <c r="WP704" s="31"/>
      <c r="WQ704" s="31"/>
      <c r="WR704" s="31"/>
      <c r="WS704" s="31"/>
      <c r="WT704" s="31"/>
      <c r="WU704" s="31"/>
      <c r="WV704" s="31"/>
      <c r="WW704" s="31"/>
      <c r="WX704" s="31"/>
      <c r="WY704" s="31"/>
      <c r="WZ704" s="31"/>
      <c r="XA704" s="31"/>
      <c r="XB704" s="31"/>
      <c r="XC704" s="31"/>
      <c r="XD704" s="31"/>
      <c r="XE704" s="31"/>
      <c r="XF704" s="31"/>
      <c r="XG704" s="31"/>
      <c r="XH704" s="31"/>
      <c r="XI704" s="31"/>
      <c r="XJ704" s="31"/>
      <c r="XK704" s="31"/>
      <c r="XL704" s="31"/>
      <c r="XM704" s="31"/>
      <c r="XN704" s="31"/>
      <c r="XO704" s="31"/>
      <c r="XP704" s="31"/>
      <c r="XQ704" s="31"/>
      <c r="XR704" s="31"/>
      <c r="XS704" s="31"/>
      <c r="XT704" s="31"/>
      <c r="XU704" s="31"/>
      <c r="XV704" s="31"/>
      <c r="XW704" s="31"/>
      <c r="XX704" s="31"/>
      <c r="XY704" s="31"/>
      <c r="XZ704" s="31"/>
      <c r="YA704" s="31"/>
      <c r="YB704" s="31"/>
      <c r="YC704" s="31"/>
      <c r="YD704" s="31"/>
      <c r="YE704" s="31"/>
      <c r="YF704" s="31"/>
      <c r="YG704" s="31"/>
      <c r="YH704" s="31"/>
      <c r="YI704" s="31"/>
      <c r="YJ704" s="31"/>
      <c r="YK704" s="31"/>
      <c r="YL704" s="31"/>
      <c r="YM704" s="31"/>
      <c r="YN704" s="31"/>
      <c r="YO704" s="31"/>
      <c r="YP704" s="31"/>
      <c r="YQ704" s="31"/>
      <c r="YR704" s="31"/>
      <c r="YS704" s="31"/>
      <c r="YT704" s="31"/>
      <c r="YU704" s="31"/>
      <c r="YV704" s="31"/>
      <c r="YW704" s="31"/>
      <c r="YX704" s="31"/>
      <c r="YY704" s="31"/>
      <c r="YZ704" s="31"/>
      <c r="ZA704" s="31"/>
      <c r="ZB704" s="31"/>
      <c r="ZC704" s="31"/>
      <c r="ZD704" s="31"/>
      <c r="ZE704" s="31"/>
      <c r="ZF704" s="31"/>
      <c r="ZG704" s="31"/>
      <c r="ZH704" s="31"/>
      <c r="ZI704" s="31"/>
      <c r="ZJ704" s="31"/>
      <c r="ZK704" s="31"/>
      <c r="ZL704" s="31"/>
      <c r="ZM704" s="31"/>
      <c r="ZN704" s="31"/>
      <c r="ZO704" s="31"/>
      <c r="ZP704" s="31"/>
      <c r="ZQ704" s="31"/>
      <c r="ZR704" s="31"/>
      <c r="ZS704" s="31"/>
      <c r="ZT704" s="31"/>
      <c r="ZU704" s="31"/>
      <c r="ZV704" s="31"/>
      <c r="ZW704" s="31"/>
      <c r="ZX704" s="31"/>
      <c r="ZY704" s="31"/>
      <c r="ZZ704" s="31"/>
      <c r="AAA704" s="31"/>
      <c r="AAB704" s="31"/>
      <c r="AAC704" s="31"/>
      <c r="AAD704" s="31"/>
      <c r="AAE704" s="31"/>
      <c r="AAF704" s="31"/>
      <c r="AAG704" s="31"/>
      <c r="AAH704" s="31"/>
      <c r="AAI704" s="31"/>
      <c r="AAJ704" s="31"/>
      <c r="AAK704" s="31"/>
      <c r="AAL704" s="31"/>
      <c r="AAM704" s="31"/>
      <c r="AAN704" s="31"/>
      <c r="AAO704" s="31"/>
      <c r="AAP704" s="31"/>
      <c r="AAQ704" s="31"/>
      <c r="AAR704" s="31"/>
      <c r="AAS704" s="31"/>
      <c r="AAT704" s="31"/>
      <c r="AAU704" s="31"/>
      <c r="AAV704" s="31"/>
      <c r="AAW704" s="31"/>
      <c r="AAX704" s="31"/>
      <c r="AAY704" s="31"/>
      <c r="AAZ704" s="31"/>
      <c r="ABA704" s="31"/>
      <c r="ABB704" s="31"/>
      <c r="ABC704" s="31"/>
      <c r="ABD704" s="31"/>
      <c r="ABE704" s="31"/>
      <c r="ABF704" s="31"/>
      <c r="ABG704" s="31"/>
      <c r="ABH704" s="31"/>
      <c r="ABI704" s="31"/>
      <c r="ABJ704" s="31"/>
      <c r="ABK704" s="31"/>
      <c r="ABL704" s="31"/>
      <c r="ABM704" s="31"/>
      <c r="ABN704" s="31"/>
      <c r="ABO704" s="31"/>
      <c r="ABP704" s="31"/>
      <c r="ABQ704" s="31"/>
      <c r="ABR704" s="31"/>
      <c r="ABS704" s="31"/>
      <c r="ABT704" s="31"/>
      <c r="ABU704" s="31"/>
      <c r="ABV704" s="31"/>
      <c r="ABW704" s="31"/>
      <c r="ABX704" s="31"/>
      <c r="ABY704" s="31"/>
      <c r="ABZ704" s="31"/>
      <c r="ACA704" s="31"/>
      <c r="ACB704" s="31"/>
      <c r="ACC704" s="31"/>
      <c r="ACD704" s="31"/>
      <c r="ACE704" s="31"/>
      <c r="ACF704" s="31"/>
      <c r="ACG704" s="31"/>
      <c r="ACH704" s="31"/>
      <c r="ACI704" s="31"/>
      <c r="ACJ704" s="31"/>
      <c r="ACK704" s="31"/>
      <c r="ACL704" s="31"/>
      <c r="ACM704" s="31"/>
      <c r="ACN704" s="31"/>
      <c r="ACO704" s="31"/>
      <c r="ACP704" s="31"/>
      <c r="ACQ704" s="31"/>
      <c r="ACR704" s="31"/>
      <c r="ACS704" s="31"/>
      <c r="ACT704" s="31"/>
      <c r="ACU704" s="31"/>
      <c r="ACV704" s="31"/>
      <c r="ACW704" s="31"/>
      <c r="ACX704" s="31"/>
      <c r="ACY704" s="31"/>
      <c r="ACZ704" s="31"/>
      <c r="ADA704" s="31"/>
      <c r="ADB704" s="31"/>
      <c r="ADC704" s="31"/>
      <c r="ADD704" s="31"/>
      <c r="ADE704" s="31"/>
      <c r="ADF704" s="31"/>
      <c r="ADG704" s="31"/>
      <c r="ADH704" s="31"/>
      <c r="ADI704" s="31"/>
      <c r="ADJ704" s="31"/>
      <c r="ADK704" s="31"/>
      <c r="ADL704" s="31"/>
      <c r="ADM704" s="31"/>
      <c r="ADN704" s="31"/>
      <c r="ADO704" s="31"/>
      <c r="ADP704" s="31"/>
      <c r="ADQ704" s="31"/>
      <c r="ADR704" s="31"/>
      <c r="ADS704" s="31"/>
      <c r="ADT704" s="31"/>
      <c r="ADU704" s="31"/>
      <c r="ADV704" s="31"/>
      <c r="ADW704" s="31"/>
      <c r="ADX704" s="31"/>
      <c r="ADY704" s="31"/>
      <c r="ADZ704" s="31"/>
      <c r="AEA704" s="31"/>
      <c r="AEB704" s="31"/>
      <c r="AEC704" s="31"/>
      <c r="AED704" s="31"/>
      <c r="AEE704" s="31"/>
      <c r="AEF704" s="31"/>
      <c r="AEG704" s="31"/>
      <c r="AEH704" s="31"/>
      <c r="AEI704" s="31"/>
      <c r="AEJ704" s="31"/>
      <c r="AEK704" s="31"/>
      <c r="AEL704" s="31"/>
      <c r="AEM704" s="31"/>
      <c r="AEN704" s="31"/>
      <c r="AEO704" s="31"/>
      <c r="AEP704" s="31"/>
      <c r="AEQ704" s="31"/>
      <c r="AER704" s="31"/>
      <c r="AES704" s="31"/>
      <c r="AET704" s="31"/>
      <c r="AEU704" s="31"/>
      <c r="AEV704" s="31"/>
      <c r="AEW704" s="31"/>
      <c r="AEX704" s="31"/>
      <c r="AEY704" s="31"/>
      <c r="AEZ704" s="31"/>
      <c r="AFA704" s="31"/>
      <c r="AFB704" s="31"/>
      <c r="AFC704" s="31"/>
      <c r="AFD704" s="31"/>
      <c r="AFE704" s="31"/>
      <c r="AFF704" s="31"/>
      <c r="AFG704" s="31"/>
      <c r="AFH704" s="31"/>
      <c r="AFI704" s="31"/>
      <c r="AFJ704" s="31"/>
      <c r="AFK704" s="31"/>
      <c r="AFL704" s="31"/>
      <c r="AFM704" s="31"/>
      <c r="AFN704" s="31"/>
      <c r="AFO704" s="31"/>
      <c r="AFP704" s="31"/>
      <c r="AFQ704" s="31"/>
      <c r="AFR704" s="31"/>
      <c r="AFS704" s="31"/>
      <c r="AFT704" s="31"/>
      <c r="AFU704" s="31"/>
      <c r="AFV704" s="31"/>
      <c r="AFW704" s="31"/>
      <c r="AFX704" s="31"/>
      <c r="AFY704" s="31"/>
      <c r="AFZ704" s="31"/>
      <c r="AGA704" s="31"/>
      <c r="AGB704" s="31"/>
      <c r="AGC704" s="31"/>
      <c r="AGD704" s="31"/>
      <c r="AGE704" s="31"/>
      <c r="AGF704" s="31"/>
      <c r="AGG704" s="31"/>
      <c r="AGH704" s="31"/>
      <c r="AGI704" s="31"/>
      <c r="AGJ704" s="31"/>
      <c r="AGK704" s="31"/>
      <c r="AGL704" s="31"/>
      <c r="AGM704" s="31"/>
      <c r="AGN704" s="31"/>
      <c r="AGO704" s="31"/>
      <c r="AGP704" s="31"/>
      <c r="AGQ704" s="31"/>
      <c r="AGR704" s="31"/>
      <c r="AGS704" s="31"/>
      <c r="AGT704" s="31"/>
      <c r="AGU704" s="31"/>
      <c r="AGV704" s="31"/>
      <c r="AGW704" s="31"/>
      <c r="AGX704" s="31"/>
      <c r="AGY704" s="31"/>
      <c r="AGZ704" s="31"/>
      <c r="AHA704" s="31"/>
      <c r="AHB704" s="31"/>
      <c r="AHC704" s="31"/>
      <c r="AHD704" s="31"/>
      <c r="AHE704" s="31"/>
      <c r="AHF704" s="31"/>
      <c r="AHG704" s="31"/>
      <c r="AHH704" s="31"/>
      <c r="AHI704" s="31"/>
      <c r="AHJ704" s="31"/>
      <c r="AHK704" s="31"/>
      <c r="AHL704" s="31"/>
      <c r="AHM704" s="31"/>
      <c r="AHN704" s="31"/>
      <c r="AHO704" s="31"/>
      <c r="AHP704" s="31"/>
      <c r="AHQ704" s="31"/>
      <c r="AHR704" s="31"/>
      <c r="AHS704" s="31"/>
      <c r="AHT704" s="31"/>
      <c r="AHU704" s="31"/>
      <c r="AHV704" s="31"/>
      <c r="AHW704" s="31"/>
      <c r="AHX704" s="31"/>
      <c r="AHY704" s="31"/>
      <c r="AHZ704" s="31"/>
      <c r="AIA704" s="31"/>
      <c r="AIB704" s="31"/>
      <c r="AIC704" s="31"/>
      <c r="AID704" s="31"/>
      <c r="AIE704" s="31"/>
      <c r="AIF704" s="31"/>
      <c r="AIG704" s="31"/>
      <c r="AIH704" s="31"/>
      <c r="AII704" s="31"/>
      <c r="AIJ704" s="31"/>
      <c r="AIK704" s="31"/>
      <c r="AIL704" s="31"/>
      <c r="AIM704" s="31"/>
      <c r="AIN704" s="31"/>
      <c r="AIO704" s="31"/>
      <c r="AIP704" s="31"/>
      <c r="AIQ704" s="31"/>
      <c r="AIR704" s="31"/>
      <c r="AIS704" s="31"/>
      <c r="AIT704" s="31"/>
      <c r="AIU704" s="31"/>
      <c r="AIV704" s="31"/>
      <c r="AIW704" s="31"/>
      <c r="AIX704" s="31"/>
      <c r="AIY704" s="31"/>
      <c r="AIZ704" s="31"/>
      <c r="AJA704" s="31"/>
      <c r="AJB704" s="31"/>
      <c r="AJC704" s="31"/>
      <c r="AJD704" s="31"/>
      <c r="AJE704" s="31"/>
      <c r="AJF704" s="31"/>
      <c r="AJG704" s="31"/>
      <c r="AJH704" s="31"/>
      <c r="AJI704" s="31"/>
      <c r="AJJ704" s="31"/>
      <c r="AJK704" s="31"/>
      <c r="AJL704" s="31"/>
      <c r="AJM704" s="31"/>
      <c r="AJN704" s="31"/>
      <c r="AJO704" s="31"/>
      <c r="AJP704" s="31"/>
      <c r="AJQ704" s="31"/>
      <c r="AJR704" s="31"/>
      <c r="AJS704" s="31"/>
      <c r="AJT704" s="31"/>
      <c r="AJU704" s="31"/>
      <c r="AJV704" s="31"/>
      <c r="AJW704" s="31"/>
      <c r="AJX704" s="31"/>
      <c r="AJY704" s="31"/>
      <c r="AJZ704" s="31"/>
      <c r="AKA704" s="31"/>
      <c r="AKB704" s="31"/>
      <c r="AKC704" s="31"/>
      <c r="AKD704" s="31"/>
      <c r="AKE704" s="31"/>
      <c r="AKF704" s="31"/>
      <c r="AKG704" s="31"/>
      <c r="AKH704" s="31"/>
      <c r="AKI704" s="31"/>
      <c r="AKJ704" s="31"/>
      <c r="AKK704" s="31"/>
      <c r="AKL704" s="31"/>
      <c r="AKM704" s="31"/>
      <c r="AKN704" s="31"/>
      <c r="AKO704" s="31"/>
      <c r="AKP704" s="31"/>
      <c r="AKQ704" s="31"/>
      <c r="AKR704" s="31"/>
      <c r="AKS704" s="31"/>
      <c r="AKT704" s="31"/>
      <c r="AKU704" s="31"/>
      <c r="AKV704" s="31"/>
      <c r="AKW704" s="31"/>
      <c r="AKX704" s="31"/>
      <c r="AKY704" s="31"/>
      <c r="AKZ704" s="31"/>
      <c r="ALA704" s="31"/>
      <c r="ALB704" s="31"/>
      <c r="ALC704" s="31"/>
      <c r="ALD704" s="31"/>
      <c r="ALE704" s="31"/>
      <c r="ALF704" s="31"/>
      <c r="ALG704" s="31"/>
      <c r="ALH704" s="31"/>
      <c r="ALI704" s="31"/>
      <c r="ALJ704" s="31"/>
      <c r="ALK704" s="31"/>
      <c r="ALL704" s="31"/>
      <c r="ALM704" s="31"/>
      <c r="ALN704" s="31"/>
      <c r="ALO704" s="31"/>
      <c r="ALP704" s="31"/>
      <c r="ALQ704" s="31"/>
      <c r="ALR704" s="31"/>
      <c r="ALS704" s="31"/>
      <c r="ALT704" s="31"/>
      <c r="ALU704" s="31"/>
      <c r="ALV704" s="31"/>
      <c r="ALW704" s="31"/>
      <c r="ALX704" s="31"/>
      <c r="ALY704" s="31"/>
      <c r="ALZ704" s="31"/>
      <c r="AMA704" s="31"/>
      <c r="AMB704" s="31"/>
      <c r="AMC704" s="31"/>
      <c r="AMD704" s="31"/>
      <c r="AME704" s="31"/>
      <c r="AMF704" s="31"/>
      <c r="AMG704" s="31"/>
      <c r="AMH704" s="31"/>
      <c r="AMI704" s="31"/>
      <c r="AMJ704" s="31"/>
      <c r="AMK704" s="31"/>
      <c r="AML704" s="31"/>
      <c r="AMM704" s="31"/>
      <c r="AMN704" s="31"/>
      <c r="AMO704" s="31"/>
      <c r="AMP704" s="31"/>
      <c r="AMQ704" s="31"/>
      <c r="AMR704" s="31"/>
      <c r="AMS704" s="31"/>
      <c r="AMT704" s="31"/>
      <c r="AMU704" s="31"/>
      <c r="AMV704" s="31"/>
      <c r="AMW704" s="31"/>
      <c r="AMX704" s="31"/>
      <c r="AMY704" s="31"/>
      <c r="AMZ704" s="31"/>
      <c r="ANA704" s="31"/>
      <c r="ANB704" s="31"/>
      <c r="ANC704" s="31"/>
      <c r="AND704" s="31"/>
      <c r="ANE704" s="31"/>
      <c r="ANF704" s="31"/>
      <c r="ANG704" s="31"/>
      <c r="ANH704" s="31"/>
      <c r="ANI704" s="31"/>
      <c r="ANJ704" s="31"/>
      <c r="ANK704" s="31"/>
      <c r="ANL704" s="31"/>
      <c r="ANM704" s="31"/>
      <c r="ANN704" s="31"/>
      <c r="ANO704" s="31"/>
      <c r="ANP704" s="31"/>
      <c r="ANQ704" s="31"/>
      <c r="ANR704" s="31"/>
      <c r="ANS704" s="31"/>
      <c r="ANT704" s="31"/>
      <c r="ANU704" s="31"/>
      <c r="ANV704" s="31"/>
      <c r="ANW704" s="31"/>
      <c r="ANX704" s="31"/>
      <c r="ANY704" s="31"/>
      <c r="ANZ704" s="31"/>
      <c r="AOA704" s="31"/>
      <c r="AOB704" s="31"/>
      <c r="AOC704" s="31"/>
      <c r="AOD704" s="31"/>
      <c r="AOE704" s="31"/>
      <c r="AOF704" s="31"/>
      <c r="AOG704" s="31"/>
      <c r="AOH704" s="31"/>
      <c r="AOI704" s="31"/>
      <c r="AOJ704" s="31"/>
      <c r="AOK704" s="31"/>
      <c r="AOL704" s="31"/>
      <c r="AOM704" s="31"/>
      <c r="AON704" s="31"/>
      <c r="AOO704" s="31"/>
      <c r="AOP704" s="31"/>
      <c r="AOQ704" s="31"/>
      <c r="AOR704" s="31"/>
      <c r="AOS704" s="31"/>
      <c r="AOT704" s="31"/>
      <c r="AOU704" s="31"/>
      <c r="AOV704" s="31"/>
      <c r="AOW704" s="31"/>
      <c r="AOX704" s="31"/>
      <c r="AOY704" s="31"/>
      <c r="AOZ704" s="31"/>
      <c r="APA704" s="31"/>
      <c r="APB704" s="31"/>
      <c r="APC704" s="31"/>
      <c r="APD704" s="31"/>
      <c r="APE704" s="31"/>
      <c r="APF704" s="31"/>
      <c r="APG704" s="31"/>
      <c r="APH704" s="31"/>
      <c r="API704" s="31"/>
      <c r="APJ704" s="31"/>
      <c r="APK704" s="31"/>
      <c r="APL704" s="31"/>
      <c r="APM704" s="31"/>
      <c r="APN704" s="31"/>
      <c r="APO704" s="31"/>
      <c r="APP704" s="31"/>
      <c r="APQ704" s="31"/>
      <c r="APR704" s="31"/>
      <c r="APS704" s="31"/>
      <c r="APT704" s="31"/>
      <c r="APU704" s="31"/>
      <c r="APV704" s="31"/>
      <c r="APW704" s="31"/>
      <c r="APX704" s="31"/>
      <c r="APY704" s="31"/>
      <c r="APZ704" s="31"/>
      <c r="AQA704" s="31"/>
      <c r="AQB704" s="31"/>
      <c r="AQC704" s="31"/>
      <c r="AQD704" s="31"/>
      <c r="AQE704" s="31"/>
      <c r="AQF704" s="31"/>
      <c r="AQG704" s="31"/>
      <c r="AQH704" s="31"/>
      <c r="AQI704" s="31"/>
      <c r="AQJ704" s="31"/>
      <c r="AQK704" s="31"/>
      <c r="AQL704" s="31"/>
      <c r="AQM704" s="31"/>
      <c r="AQN704" s="31"/>
      <c r="AQO704" s="31"/>
      <c r="AQP704" s="31"/>
      <c r="AQQ704" s="31"/>
      <c r="AQR704" s="31"/>
      <c r="AQS704" s="31"/>
      <c r="AQT704" s="31"/>
      <c r="AQU704" s="31"/>
      <c r="AQV704" s="31"/>
      <c r="AQW704" s="31"/>
      <c r="AQX704" s="31"/>
      <c r="AQY704" s="31"/>
      <c r="AQZ704" s="31"/>
      <c r="ARA704" s="31"/>
      <c r="ARB704" s="31"/>
      <c r="ARC704" s="31"/>
      <c r="ARD704" s="31"/>
      <c r="ARE704" s="31"/>
      <c r="ARF704" s="31"/>
      <c r="ARG704" s="31"/>
      <c r="ARH704" s="31"/>
      <c r="ARI704" s="31"/>
      <c r="ARJ704" s="31"/>
      <c r="ARK704" s="31"/>
      <c r="ARL704" s="31"/>
      <c r="ARM704" s="31"/>
      <c r="ARN704" s="31"/>
      <c r="ARO704" s="31"/>
      <c r="ARP704" s="31"/>
      <c r="ARQ704" s="31"/>
      <c r="ARR704" s="31"/>
      <c r="ARS704" s="31"/>
      <c r="ART704" s="31"/>
      <c r="ARU704" s="31"/>
      <c r="ARV704" s="31"/>
      <c r="ARW704" s="31"/>
      <c r="ARX704" s="31"/>
      <c r="ARY704" s="31"/>
      <c r="ARZ704" s="31"/>
      <c r="ASA704" s="31"/>
      <c r="ASB704" s="31"/>
      <c r="ASC704" s="31"/>
      <c r="ASD704" s="31"/>
      <c r="ASE704" s="31"/>
      <c r="ASF704" s="31"/>
      <c r="ASG704" s="31"/>
      <c r="ASH704" s="31"/>
      <c r="ASI704" s="31"/>
      <c r="ASJ704" s="31"/>
      <c r="ASK704" s="31"/>
      <c r="ASL704" s="31"/>
      <c r="ASM704" s="31"/>
      <c r="ASN704" s="31"/>
      <c r="ASO704" s="31"/>
      <c r="ASP704" s="31"/>
      <c r="ASQ704" s="31"/>
      <c r="ASR704" s="31"/>
      <c r="ASS704" s="31"/>
      <c r="AST704" s="31"/>
      <c r="ASU704" s="31"/>
      <c r="ASV704" s="31"/>
      <c r="ASW704" s="31"/>
      <c r="ASX704" s="31"/>
      <c r="ASY704" s="31"/>
      <c r="ASZ704" s="31"/>
      <c r="ATA704" s="31"/>
      <c r="ATB704" s="31"/>
      <c r="ATC704" s="31"/>
      <c r="ATD704" s="31"/>
      <c r="ATE704" s="31"/>
      <c r="ATF704" s="31"/>
      <c r="ATG704" s="31"/>
      <c r="ATH704" s="31"/>
      <c r="ATI704" s="31"/>
      <c r="ATJ704" s="31"/>
      <c r="ATK704" s="31"/>
      <c r="ATL704" s="31"/>
      <c r="ATM704" s="31"/>
      <c r="ATN704" s="31"/>
      <c r="ATO704" s="31"/>
      <c r="ATP704" s="31"/>
      <c r="ATQ704" s="31"/>
      <c r="ATR704" s="31"/>
      <c r="ATS704" s="31"/>
      <c r="ATT704" s="31"/>
      <c r="ATU704" s="31"/>
      <c r="ATV704" s="31"/>
      <c r="ATW704" s="31"/>
      <c r="ATX704" s="31"/>
      <c r="ATY704" s="31"/>
      <c r="ATZ704" s="31"/>
      <c r="AUA704" s="31"/>
      <c r="AUB704" s="31"/>
      <c r="AUC704" s="31"/>
      <c r="AUD704" s="31"/>
      <c r="AUE704" s="31"/>
      <c r="AUF704" s="31"/>
      <c r="AUG704" s="31"/>
      <c r="AUH704" s="31"/>
      <c r="AUI704" s="31"/>
      <c r="AUJ704" s="31"/>
      <c r="AUK704" s="31"/>
      <c r="AUL704" s="31"/>
      <c r="AUM704" s="31"/>
      <c r="AUN704" s="31"/>
      <c r="AUO704" s="31"/>
      <c r="AUP704" s="31"/>
      <c r="AUQ704" s="31"/>
      <c r="AUR704" s="31"/>
      <c r="AUS704" s="31"/>
      <c r="AUT704" s="31"/>
      <c r="AUU704" s="31"/>
      <c r="AUV704" s="31"/>
      <c r="AUW704" s="31"/>
      <c r="AUX704" s="31"/>
      <c r="AUY704" s="31"/>
      <c r="AUZ704" s="31"/>
      <c r="AVA704" s="31"/>
      <c r="AVB704" s="31"/>
      <c r="AVC704" s="31"/>
      <c r="AVD704" s="31"/>
      <c r="AVE704" s="31"/>
      <c r="AVF704" s="31"/>
      <c r="AVG704" s="31"/>
      <c r="AVH704" s="31"/>
      <c r="AVI704" s="31"/>
      <c r="AVJ704" s="31"/>
      <c r="AVK704" s="31"/>
      <c r="AVL704" s="31"/>
      <c r="AVM704" s="31"/>
      <c r="AVN704" s="31"/>
      <c r="AVO704" s="31"/>
      <c r="AVP704" s="31"/>
      <c r="AVQ704" s="31"/>
      <c r="AVR704" s="31"/>
      <c r="AVS704" s="31"/>
      <c r="AVT704" s="31"/>
      <c r="AVU704" s="31"/>
      <c r="AVV704" s="31"/>
      <c r="AVW704" s="31"/>
      <c r="AVX704" s="31"/>
      <c r="AVY704" s="31"/>
      <c r="AVZ704" s="31"/>
      <c r="AWA704" s="31"/>
      <c r="AWB704" s="31"/>
      <c r="AWC704" s="31"/>
      <c r="AWD704" s="31"/>
      <c r="AWE704" s="31"/>
      <c r="AWF704" s="31"/>
      <c r="AWG704" s="31"/>
      <c r="AWH704" s="31"/>
      <c r="AWI704" s="31"/>
      <c r="AWJ704" s="31"/>
      <c r="AWK704" s="31"/>
      <c r="AWL704" s="31"/>
      <c r="AWM704" s="31"/>
      <c r="AWN704" s="31"/>
      <c r="AWO704" s="31"/>
      <c r="AWP704" s="31"/>
      <c r="AWQ704" s="31"/>
      <c r="AWR704" s="31"/>
      <c r="AWS704" s="31"/>
      <c r="AWT704" s="31"/>
      <c r="AWU704" s="31"/>
      <c r="AWV704" s="31"/>
      <c r="AWW704" s="31"/>
      <c r="AWX704" s="31"/>
      <c r="AWY704" s="31"/>
      <c r="AWZ704" s="31"/>
      <c r="AXA704" s="31"/>
      <c r="AXB704" s="31"/>
      <c r="AXC704" s="31"/>
      <c r="AXD704" s="31"/>
      <c r="AXE704" s="31"/>
      <c r="AXF704" s="31"/>
      <c r="AXG704" s="31"/>
      <c r="AXH704" s="31"/>
      <c r="AXI704" s="31"/>
      <c r="AXJ704" s="31"/>
      <c r="AXK704" s="31"/>
      <c r="AXL704" s="31"/>
      <c r="AXM704" s="31"/>
      <c r="AXN704" s="31"/>
      <c r="AXO704" s="31"/>
      <c r="AXP704" s="31"/>
      <c r="AXQ704" s="31"/>
      <c r="AXR704" s="31"/>
      <c r="AXS704" s="31"/>
      <c r="AXT704" s="31"/>
      <c r="AXU704" s="31"/>
      <c r="AXV704" s="31"/>
      <c r="AXW704" s="31"/>
      <c r="AXX704" s="31"/>
      <c r="AXY704" s="31"/>
      <c r="AXZ704" s="31"/>
      <c r="AYA704" s="31"/>
      <c r="AYB704" s="31"/>
      <c r="AYC704" s="31"/>
      <c r="AYD704" s="31"/>
      <c r="AYE704" s="31"/>
      <c r="AYF704" s="31"/>
      <c r="AYG704" s="31"/>
      <c r="AYH704" s="31"/>
      <c r="AYI704" s="31"/>
      <c r="AYJ704" s="31"/>
      <c r="AYK704" s="31"/>
      <c r="AYL704" s="31"/>
      <c r="AYM704" s="31"/>
      <c r="AYN704" s="31"/>
      <c r="AYO704" s="31"/>
      <c r="AYP704" s="31"/>
      <c r="AYQ704" s="31"/>
      <c r="AYR704" s="31"/>
      <c r="AYS704" s="31"/>
      <c r="AYT704" s="31"/>
      <c r="AYU704" s="31"/>
      <c r="AYV704" s="31"/>
      <c r="AYW704" s="31"/>
      <c r="AYX704" s="31"/>
      <c r="AYY704" s="31"/>
      <c r="AYZ704" s="31"/>
      <c r="AZA704" s="31"/>
      <c r="AZB704" s="31"/>
      <c r="AZC704" s="31"/>
      <c r="AZD704" s="31"/>
      <c r="AZE704" s="31"/>
      <c r="AZF704" s="31"/>
      <c r="AZG704" s="31"/>
      <c r="AZH704" s="31"/>
      <c r="AZI704" s="31"/>
      <c r="AZJ704" s="31"/>
      <c r="AZK704" s="31"/>
      <c r="AZL704" s="31"/>
      <c r="AZM704" s="31"/>
      <c r="AZN704" s="31"/>
      <c r="AZO704" s="31"/>
      <c r="AZP704" s="31"/>
      <c r="AZQ704" s="31"/>
      <c r="AZR704" s="31"/>
      <c r="AZS704" s="31"/>
      <c r="AZT704" s="31"/>
      <c r="AZU704" s="31"/>
      <c r="AZV704" s="31"/>
      <c r="AZW704" s="31"/>
      <c r="AZX704" s="31"/>
      <c r="AZY704" s="31"/>
      <c r="AZZ704" s="31"/>
      <c r="BAA704" s="31"/>
      <c r="BAB704" s="31"/>
      <c r="BAC704" s="31"/>
      <c r="BAD704" s="31"/>
      <c r="BAE704" s="31"/>
      <c r="BAF704" s="31"/>
      <c r="BAG704" s="31"/>
      <c r="BAH704" s="31"/>
      <c r="BAI704" s="31"/>
      <c r="BAJ704" s="31"/>
      <c r="BAK704" s="31"/>
      <c r="BAL704" s="31"/>
      <c r="BAM704" s="31"/>
      <c r="BAN704" s="31"/>
      <c r="BAO704" s="31"/>
      <c r="BAP704" s="31"/>
      <c r="BAQ704" s="31"/>
      <c r="BAR704" s="31"/>
      <c r="BAS704" s="31"/>
      <c r="BAT704" s="31"/>
      <c r="BAU704" s="31"/>
      <c r="BAV704" s="31"/>
      <c r="BAW704" s="31"/>
      <c r="BAX704" s="31"/>
      <c r="BAY704" s="31"/>
      <c r="BAZ704" s="31"/>
      <c r="BBA704" s="31"/>
      <c r="BBB704" s="31"/>
      <c r="BBC704" s="31"/>
      <c r="BBD704" s="31"/>
      <c r="BBE704" s="31"/>
      <c r="BBF704" s="31"/>
      <c r="BBG704" s="31"/>
      <c r="BBH704" s="31"/>
      <c r="BBI704" s="31"/>
      <c r="BBJ704" s="31"/>
      <c r="BBK704" s="31"/>
      <c r="BBL704" s="31"/>
      <c r="BBM704" s="31"/>
      <c r="BBN704" s="31"/>
      <c r="BBO704" s="31"/>
      <c r="BBP704" s="31"/>
      <c r="BBQ704" s="31"/>
      <c r="BBR704" s="31"/>
      <c r="BBS704" s="31"/>
      <c r="BBT704" s="31"/>
      <c r="BBU704" s="31"/>
      <c r="BBV704" s="31"/>
      <c r="BBW704" s="31"/>
      <c r="BBX704" s="31"/>
      <c r="BBY704" s="31"/>
      <c r="BBZ704" s="31"/>
      <c r="BCA704" s="31"/>
      <c r="BCB704" s="31"/>
      <c r="BCC704" s="31"/>
      <c r="BCD704" s="31"/>
      <c r="BCE704" s="31"/>
      <c r="BCF704" s="31"/>
      <c r="BCG704" s="31"/>
      <c r="BCH704" s="31"/>
      <c r="BCI704" s="31"/>
      <c r="BCJ704" s="31"/>
      <c r="BCK704" s="31"/>
      <c r="BCL704" s="31"/>
      <c r="BCM704" s="31"/>
      <c r="BCN704" s="31"/>
      <c r="BCO704" s="31"/>
      <c r="BCP704" s="31"/>
      <c r="BCQ704" s="31"/>
      <c r="BCR704" s="31"/>
      <c r="BCS704" s="31"/>
      <c r="BCT704" s="31"/>
      <c r="BCU704" s="31"/>
      <c r="BCV704" s="31"/>
      <c r="BCW704" s="31"/>
      <c r="BCX704" s="31"/>
      <c r="BCY704" s="31"/>
      <c r="BCZ704" s="31"/>
      <c r="BDA704" s="31"/>
      <c r="BDB704" s="31"/>
      <c r="BDC704" s="31"/>
      <c r="BDD704" s="31"/>
      <c r="BDE704" s="31"/>
      <c r="BDF704" s="31"/>
      <c r="BDG704" s="31"/>
      <c r="BDH704" s="31"/>
      <c r="BDI704" s="31"/>
      <c r="BDJ704" s="31"/>
      <c r="BDK704" s="31"/>
      <c r="BDL704" s="31"/>
      <c r="BDM704" s="31"/>
      <c r="BDN704" s="31"/>
      <c r="BDO704" s="31"/>
      <c r="BDP704" s="31"/>
      <c r="BDQ704" s="31"/>
      <c r="BDR704" s="31"/>
      <c r="BDS704" s="31"/>
      <c r="BDT704" s="31"/>
      <c r="BDU704" s="31"/>
      <c r="BDV704" s="31"/>
      <c r="BDW704" s="31"/>
      <c r="BDX704" s="31"/>
      <c r="BDY704" s="31"/>
      <c r="BDZ704" s="31"/>
      <c r="BEA704" s="31"/>
      <c r="BEB704" s="31"/>
      <c r="BEC704" s="31"/>
      <c r="BED704" s="31"/>
      <c r="BEE704" s="31"/>
      <c r="BEF704" s="31"/>
      <c r="BEG704" s="31"/>
      <c r="BEH704" s="31"/>
      <c r="BEI704" s="31"/>
      <c r="BEJ704" s="31"/>
      <c r="BEK704" s="31"/>
      <c r="BEL704" s="31"/>
      <c r="BEM704" s="31"/>
      <c r="BEN704" s="31"/>
      <c r="BEO704" s="31"/>
      <c r="BEP704" s="31"/>
      <c r="BEQ704" s="31"/>
      <c r="BER704" s="31"/>
      <c r="BES704" s="31"/>
      <c r="BET704" s="31"/>
      <c r="BEU704" s="31"/>
      <c r="BEV704" s="31"/>
      <c r="BEW704" s="31"/>
      <c r="BEX704" s="31"/>
      <c r="BEY704" s="31"/>
      <c r="BEZ704" s="31"/>
      <c r="BFA704" s="31"/>
      <c r="BFB704" s="31"/>
      <c r="BFC704" s="31"/>
      <c r="BFD704" s="31"/>
      <c r="BFE704" s="31"/>
      <c r="BFF704" s="31"/>
      <c r="BFG704" s="31"/>
      <c r="BFH704" s="31"/>
      <c r="BFI704" s="31"/>
      <c r="BFJ704" s="31"/>
      <c r="BFK704" s="31"/>
      <c r="BFL704" s="31"/>
      <c r="BFM704" s="31"/>
      <c r="BFN704" s="31"/>
      <c r="BFO704" s="31"/>
      <c r="BFP704" s="31"/>
      <c r="BFQ704" s="31"/>
      <c r="BFR704" s="31"/>
      <c r="BFS704" s="31"/>
      <c r="BFT704" s="31"/>
      <c r="BFU704" s="31"/>
      <c r="BFV704" s="31"/>
      <c r="BFW704" s="31"/>
      <c r="BFX704" s="31"/>
      <c r="BFY704" s="31"/>
      <c r="BFZ704" s="31"/>
      <c r="BGA704" s="31"/>
      <c r="BGB704" s="31"/>
      <c r="BGC704" s="31"/>
      <c r="BGD704" s="31"/>
      <c r="BGE704" s="31"/>
      <c r="BGF704" s="31"/>
      <c r="BGG704" s="31"/>
      <c r="BGH704" s="31"/>
      <c r="BGI704" s="31"/>
      <c r="BGJ704" s="31"/>
      <c r="BGK704" s="31"/>
      <c r="BGL704" s="31"/>
      <c r="BGM704" s="31"/>
      <c r="BGN704" s="31"/>
      <c r="BGO704" s="31"/>
      <c r="BGP704" s="31"/>
      <c r="BGQ704" s="31"/>
      <c r="BGR704" s="31"/>
      <c r="BGS704" s="31"/>
      <c r="BGT704" s="31"/>
      <c r="BGU704" s="31"/>
      <c r="BGV704" s="31"/>
      <c r="BGW704" s="31"/>
      <c r="BGX704" s="31"/>
      <c r="BGY704" s="31"/>
      <c r="BGZ704" s="31"/>
      <c r="BHA704" s="31"/>
      <c r="BHB704" s="31"/>
      <c r="BHC704" s="31"/>
      <c r="BHD704" s="31"/>
      <c r="BHE704" s="31"/>
      <c r="BHF704" s="31"/>
      <c r="BHG704" s="31"/>
      <c r="BHH704" s="31"/>
      <c r="BHI704" s="31"/>
      <c r="BHJ704" s="31"/>
      <c r="BHK704" s="31"/>
      <c r="BHL704" s="31"/>
      <c r="BHM704" s="31"/>
      <c r="BHN704" s="31"/>
      <c r="BHO704" s="31"/>
      <c r="BHP704" s="31"/>
      <c r="BHQ704" s="31"/>
      <c r="BHR704" s="31"/>
      <c r="BHS704" s="31"/>
      <c r="BHT704" s="31"/>
      <c r="BHU704" s="31"/>
      <c r="BHV704" s="31"/>
      <c r="BHW704" s="31"/>
      <c r="BHX704" s="31"/>
      <c r="BHY704" s="31"/>
      <c r="BHZ704" s="31"/>
      <c r="BIA704" s="31"/>
      <c r="BIB704" s="31"/>
      <c r="BIC704" s="31"/>
      <c r="BID704" s="31"/>
      <c r="BIE704" s="31"/>
      <c r="BIF704" s="31"/>
      <c r="BIG704" s="31"/>
      <c r="BIH704" s="31"/>
      <c r="BII704" s="31"/>
      <c r="BIJ704" s="31"/>
      <c r="BIK704" s="31"/>
      <c r="BIL704" s="31"/>
      <c r="BIM704" s="31"/>
      <c r="BIN704" s="31"/>
      <c r="BIO704" s="31"/>
      <c r="BIP704" s="31"/>
      <c r="BIQ704" s="31"/>
      <c r="BIR704" s="31"/>
      <c r="BIS704" s="31"/>
      <c r="BIT704" s="31"/>
      <c r="BIU704" s="31"/>
      <c r="BIV704" s="31"/>
      <c r="BIW704" s="31"/>
      <c r="BIX704" s="31"/>
      <c r="BIY704" s="31"/>
      <c r="BIZ704" s="31"/>
      <c r="BJA704" s="31"/>
      <c r="BJB704" s="31"/>
      <c r="BJC704" s="31"/>
      <c r="BJD704" s="31"/>
      <c r="BJE704" s="31"/>
      <c r="BJF704" s="31"/>
      <c r="BJG704" s="31"/>
      <c r="BJH704" s="31"/>
      <c r="BJI704" s="31"/>
      <c r="BJJ704" s="31"/>
      <c r="BJK704" s="31"/>
      <c r="BJL704" s="31"/>
      <c r="BJM704" s="31"/>
      <c r="BJN704" s="31"/>
      <c r="BJO704" s="31"/>
      <c r="BJP704" s="31"/>
      <c r="BJQ704" s="31"/>
      <c r="BJR704" s="31"/>
      <c r="BJS704" s="31"/>
      <c r="BJT704" s="31"/>
      <c r="BJU704" s="31"/>
      <c r="BJV704" s="31"/>
      <c r="BJW704" s="31"/>
      <c r="BJX704" s="31"/>
      <c r="BJY704" s="31"/>
      <c r="BJZ704" s="31"/>
      <c r="BKA704" s="31"/>
      <c r="BKB704" s="31"/>
      <c r="BKC704" s="31"/>
      <c r="BKD704" s="31"/>
      <c r="BKE704" s="31"/>
      <c r="BKF704" s="31"/>
      <c r="BKG704" s="31"/>
      <c r="BKH704" s="31"/>
      <c r="BKI704" s="31"/>
      <c r="BKJ704" s="31"/>
      <c r="BKK704" s="31"/>
      <c r="BKL704" s="31"/>
      <c r="BKM704" s="31"/>
      <c r="BKN704" s="31"/>
      <c r="BKO704" s="31"/>
      <c r="BKP704" s="31"/>
      <c r="BKQ704" s="31"/>
      <c r="BKR704" s="31"/>
      <c r="BKS704" s="31"/>
      <c r="BKT704" s="31"/>
      <c r="BKU704" s="31"/>
      <c r="BKV704" s="31"/>
      <c r="BKW704" s="31"/>
      <c r="BKX704" s="31"/>
      <c r="BKY704" s="31"/>
      <c r="BKZ704" s="31"/>
      <c r="BLA704" s="31"/>
      <c r="BLB704" s="31"/>
      <c r="BLC704" s="31"/>
      <c r="BLD704" s="31"/>
      <c r="BLE704" s="31"/>
      <c r="BLF704" s="31"/>
      <c r="BLG704" s="31"/>
      <c r="BLH704" s="31"/>
      <c r="BLI704" s="31"/>
      <c r="BLJ704" s="31"/>
      <c r="BLK704" s="31"/>
      <c r="BLL704" s="31"/>
      <c r="BLM704" s="31"/>
      <c r="BLN704" s="31"/>
      <c r="BLO704" s="31"/>
      <c r="BLP704" s="31"/>
      <c r="BLQ704" s="31"/>
      <c r="BLR704" s="31"/>
      <c r="BLS704" s="31"/>
      <c r="BLT704" s="31"/>
      <c r="BLU704" s="31"/>
      <c r="BLV704" s="31"/>
      <c r="BLW704" s="31"/>
      <c r="BLX704" s="31"/>
      <c r="BLY704" s="31"/>
      <c r="BLZ704" s="31"/>
      <c r="BMA704" s="31"/>
      <c r="BMB704" s="31"/>
      <c r="BMC704" s="31"/>
      <c r="BMD704" s="31"/>
      <c r="BME704" s="31"/>
      <c r="BMF704" s="31"/>
      <c r="BMG704" s="31"/>
      <c r="BMH704" s="31"/>
      <c r="BMI704" s="31"/>
      <c r="BMJ704" s="31"/>
      <c r="BMK704" s="31"/>
      <c r="BML704" s="31"/>
      <c r="BMM704" s="31"/>
      <c r="BMN704" s="31"/>
      <c r="BMO704" s="31"/>
      <c r="BMP704" s="31"/>
      <c r="BMQ704" s="31"/>
      <c r="BMR704" s="31"/>
      <c r="BMS704" s="31"/>
      <c r="BMT704" s="31"/>
      <c r="BMU704" s="31"/>
      <c r="BMV704" s="31"/>
      <c r="BMW704" s="31"/>
      <c r="BMX704" s="31"/>
      <c r="BMY704" s="31"/>
      <c r="BMZ704" s="31"/>
      <c r="BNA704" s="31"/>
      <c r="BNB704" s="31"/>
      <c r="BNC704" s="31"/>
      <c r="BND704" s="31"/>
      <c r="BNE704" s="31"/>
      <c r="BNF704" s="31"/>
      <c r="BNG704" s="31"/>
      <c r="BNH704" s="31"/>
      <c r="BNI704" s="31"/>
      <c r="BNJ704" s="31"/>
      <c r="BNK704" s="31"/>
      <c r="BNL704" s="31"/>
      <c r="BNM704" s="31"/>
      <c r="BNN704" s="31"/>
      <c r="BNO704" s="31"/>
      <c r="BNP704" s="31"/>
      <c r="BNQ704" s="31"/>
      <c r="BNR704" s="31"/>
      <c r="BNS704" s="31"/>
      <c r="BNT704" s="31"/>
      <c r="BNU704" s="31"/>
      <c r="BNV704" s="31"/>
      <c r="BNW704" s="31"/>
      <c r="BNX704" s="31"/>
      <c r="BNY704" s="31"/>
      <c r="BNZ704" s="31"/>
      <c r="BOA704" s="31"/>
      <c r="BOB704" s="31"/>
      <c r="BOC704" s="31"/>
      <c r="BOD704" s="31"/>
      <c r="BOE704" s="31"/>
      <c r="BOF704" s="31"/>
      <c r="BOG704" s="31"/>
      <c r="BOH704" s="31"/>
      <c r="BOI704" s="31"/>
      <c r="BOJ704" s="31"/>
      <c r="BOK704" s="31"/>
      <c r="BOL704" s="31"/>
      <c r="BOM704" s="31"/>
      <c r="BON704" s="31"/>
      <c r="BOO704" s="31"/>
      <c r="BOP704" s="31"/>
      <c r="BOQ704" s="31"/>
      <c r="BOR704" s="31"/>
      <c r="BOS704" s="31"/>
      <c r="BOT704" s="31"/>
      <c r="BOU704" s="31"/>
      <c r="BOV704" s="31"/>
      <c r="BOW704" s="31"/>
      <c r="BOX704" s="31"/>
      <c r="BOY704" s="31"/>
      <c r="BOZ704" s="31"/>
      <c r="BPA704" s="31"/>
      <c r="BPB704" s="31"/>
      <c r="BPC704" s="31"/>
      <c r="BPD704" s="31"/>
      <c r="BPE704" s="31"/>
      <c r="BPF704" s="31"/>
      <c r="BPG704" s="31"/>
      <c r="BPH704" s="31"/>
      <c r="BPI704" s="31"/>
      <c r="BPJ704" s="31"/>
      <c r="BPK704" s="31"/>
      <c r="BPL704" s="31"/>
      <c r="BPM704" s="31"/>
      <c r="BPN704" s="31"/>
      <c r="BPO704" s="31"/>
      <c r="BPP704" s="31"/>
      <c r="BPQ704" s="31"/>
      <c r="BPR704" s="31"/>
      <c r="BPS704" s="31"/>
      <c r="BPT704" s="31"/>
      <c r="BPU704" s="31"/>
      <c r="BPV704" s="31"/>
      <c r="BPW704" s="31"/>
      <c r="BPX704" s="31"/>
      <c r="BPY704" s="31"/>
      <c r="BPZ704" s="31"/>
      <c r="BQA704" s="31"/>
      <c r="BQB704" s="31"/>
      <c r="BQC704" s="31"/>
      <c r="BQD704" s="31"/>
      <c r="BQE704" s="31"/>
      <c r="BQF704" s="31"/>
      <c r="BQG704" s="31"/>
      <c r="BQH704" s="31"/>
      <c r="BQI704" s="31"/>
      <c r="BQJ704" s="31"/>
      <c r="BQK704" s="31"/>
      <c r="BQL704" s="31"/>
      <c r="BQM704" s="31"/>
      <c r="BQN704" s="31"/>
      <c r="BQO704" s="31"/>
      <c r="BQP704" s="31"/>
      <c r="BQQ704" s="31"/>
      <c r="BQR704" s="31"/>
      <c r="BQS704" s="31"/>
      <c r="BQT704" s="31"/>
      <c r="BQU704" s="31"/>
      <c r="BQV704" s="31"/>
      <c r="BQW704" s="31"/>
      <c r="BQX704" s="31"/>
      <c r="BQY704" s="31"/>
      <c r="BQZ704" s="31"/>
      <c r="BRA704" s="31"/>
      <c r="BRB704" s="31"/>
      <c r="BRC704" s="31"/>
      <c r="BRD704" s="31"/>
      <c r="BRE704" s="31"/>
      <c r="BRF704" s="31"/>
      <c r="BRG704" s="31"/>
      <c r="BRH704" s="31"/>
      <c r="BRI704" s="31"/>
      <c r="BRJ704" s="31"/>
      <c r="BRK704" s="31"/>
      <c r="BRL704" s="31"/>
      <c r="BRM704" s="31"/>
      <c r="BRN704" s="31"/>
      <c r="BRO704" s="31"/>
      <c r="BRP704" s="31"/>
      <c r="BRQ704" s="31"/>
      <c r="BRR704" s="31"/>
      <c r="BRS704" s="31"/>
      <c r="BRT704" s="31"/>
      <c r="BRU704" s="31"/>
      <c r="BRV704" s="31"/>
      <c r="BRW704" s="31"/>
      <c r="BRX704" s="31"/>
      <c r="BRY704" s="31"/>
      <c r="BRZ704" s="31"/>
      <c r="BSA704" s="31"/>
      <c r="BSB704" s="31"/>
      <c r="BSC704" s="31"/>
      <c r="BSD704" s="31"/>
      <c r="BSE704" s="31"/>
      <c r="BSF704" s="31"/>
      <c r="BSG704" s="31"/>
      <c r="BSH704" s="31"/>
      <c r="BSI704" s="31"/>
      <c r="BSJ704" s="31"/>
      <c r="BSK704" s="31"/>
      <c r="BSL704" s="31"/>
      <c r="BSM704" s="31"/>
      <c r="BSN704" s="31"/>
      <c r="BSO704" s="31"/>
      <c r="BSP704" s="31"/>
      <c r="BSQ704" s="31"/>
      <c r="BSR704" s="31"/>
      <c r="BSS704" s="31"/>
      <c r="BST704" s="31"/>
      <c r="BSU704" s="31"/>
      <c r="BSV704" s="31"/>
      <c r="BSW704" s="31"/>
      <c r="BSX704" s="31"/>
      <c r="BSY704" s="31"/>
      <c r="BSZ704" s="31"/>
      <c r="BTA704" s="31"/>
      <c r="BTB704" s="31"/>
      <c r="BTC704" s="31"/>
      <c r="BTD704" s="31"/>
      <c r="BTE704" s="31"/>
      <c r="BTF704" s="31"/>
      <c r="BTG704" s="31"/>
      <c r="BTH704" s="31"/>
      <c r="BTI704" s="31"/>
      <c r="BTJ704" s="31"/>
      <c r="BTK704" s="31"/>
      <c r="BTL704" s="31"/>
      <c r="BTM704" s="31"/>
      <c r="BTN704" s="31"/>
      <c r="BTO704" s="31"/>
      <c r="BTP704" s="31"/>
      <c r="BTQ704" s="31"/>
      <c r="BTR704" s="31"/>
      <c r="BTS704" s="31"/>
      <c r="BTT704" s="31"/>
      <c r="BTU704" s="31"/>
      <c r="BTV704" s="31"/>
      <c r="BTW704" s="31"/>
      <c r="BTX704" s="31"/>
      <c r="BTY704" s="31"/>
      <c r="BTZ704" s="31"/>
      <c r="BUA704" s="31"/>
      <c r="BUB704" s="31"/>
      <c r="BUC704" s="31"/>
      <c r="BUD704" s="31"/>
      <c r="BUE704" s="31"/>
      <c r="BUF704" s="31"/>
      <c r="BUG704" s="31"/>
      <c r="BUH704" s="31"/>
      <c r="BUI704" s="31"/>
      <c r="BUJ704" s="31"/>
      <c r="BUK704" s="31"/>
      <c r="BUL704" s="31"/>
      <c r="BUM704" s="31"/>
      <c r="BUN704" s="31"/>
      <c r="BUO704" s="31"/>
      <c r="BUP704" s="31"/>
      <c r="BUQ704" s="31"/>
      <c r="BUR704" s="31"/>
      <c r="BUS704" s="31"/>
      <c r="BUT704" s="31"/>
      <c r="BUU704" s="31"/>
      <c r="BUV704" s="31"/>
      <c r="BUW704" s="31"/>
      <c r="BUX704" s="31"/>
      <c r="BUY704" s="31"/>
      <c r="BUZ704" s="31"/>
      <c r="BVA704" s="31"/>
      <c r="BVB704" s="31"/>
      <c r="BVC704" s="31"/>
      <c r="BVD704" s="31"/>
      <c r="BVE704" s="31"/>
      <c r="BVF704" s="31"/>
      <c r="BVG704" s="31"/>
      <c r="BVH704" s="31"/>
      <c r="BVI704" s="31"/>
      <c r="BVJ704" s="31"/>
      <c r="BVK704" s="31"/>
      <c r="BVL704" s="31"/>
      <c r="BVM704" s="31"/>
      <c r="BVN704" s="31"/>
      <c r="BVO704" s="31"/>
      <c r="BVP704" s="31"/>
      <c r="BVQ704" s="31"/>
      <c r="BVR704" s="31"/>
      <c r="BVS704" s="31"/>
      <c r="BVT704" s="31"/>
      <c r="BVU704" s="31"/>
      <c r="BVV704" s="31"/>
      <c r="BVW704" s="31"/>
      <c r="BVX704" s="31"/>
      <c r="BVY704" s="31"/>
      <c r="BVZ704" s="31"/>
      <c r="BWA704" s="31"/>
      <c r="BWB704" s="31"/>
      <c r="BWC704" s="31"/>
      <c r="BWD704" s="31"/>
      <c r="BWE704" s="31"/>
      <c r="BWF704" s="31"/>
      <c r="BWG704" s="31"/>
      <c r="BWH704" s="31"/>
      <c r="BWI704" s="31"/>
      <c r="BWJ704" s="31"/>
      <c r="BWK704" s="31"/>
      <c r="BWL704" s="31"/>
      <c r="BWM704" s="31"/>
      <c r="BWN704" s="31"/>
      <c r="BWO704" s="31"/>
      <c r="BWP704" s="31"/>
      <c r="BWQ704" s="31"/>
      <c r="BWR704" s="31"/>
      <c r="BWS704" s="31"/>
      <c r="BWT704" s="31"/>
      <c r="BWU704" s="31"/>
      <c r="BWV704" s="31"/>
      <c r="BWW704" s="31"/>
      <c r="BWX704" s="31"/>
      <c r="BWY704" s="31"/>
      <c r="BWZ704" s="31"/>
      <c r="BXA704" s="31"/>
      <c r="BXB704" s="31"/>
      <c r="BXC704" s="31"/>
      <c r="BXD704" s="31"/>
      <c r="BXE704" s="31"/>
      <c r="BXF704" s="31"/>
      <c r="BXG704" s="31"/>
      <c r="BXH704" s="31"/>
      <c r="BXI704" s="31"/>
      <c r="BXJ704" s="31"/>
      <c r="BXK704" s="31"/>
      <c r="BXL704" s="31"/>
      <c r="BXM704" s="31"/>
      <c r="BXN704" s="31"/>
      <c r="BXO704" s="31"/>
      <c r="BXP704" s="31"/>
      <c r="BXQ704" s="31"/>
      <c r="BXR704" s="31"/>
      <c r="BXS704" s="31"/>
      <c r="BXT704" s="31"/>
      <c r="BXU704" s="31"/>
      <c r="BXV704" s="31"/>
      <c r="BXW704" s="31"/>
      <c r="BXX704" s="31"/>
      <c r="BXY704" s="31"/>
      <c r="BXZ704" s="31"/>
      <c r="BYA704" s="31"/>
      <c r="BYB704" s="31"/>
      <c r="BYC704" s="31"/>
      <c r="BYD704" s="31"/>
      <c r="BYE704" s="31"/>
      <c r="BYF704" s="31"/>
      <c r="BYG704" s="31"/>
      <c r="BYH704" s="31"/>
      <c r="BYI704" s="31"/>
      <c r="BYJ704" s="31"/>
      <c r="BYK704" s="31"/>
      <c r="BYL704" s="31"/>
      <c r="BYM704" s="31"/>
      <c r="BYN704" s="31"/>
      <c r="BYO704" s="31"/>
      <c r="BYP704" s="31"/>
      <c r="BYQ704" s="31"/>
      <c r="BYR704" s="31"/>
      <c r="BYS704" s="31"/>
      <c r="BYT704" s="31"/>
      <c r="BYU704" s="31"/>
      <c r="BYV704" s="31"/>
      <c r="BYW704" s="31"/>
      <c r="BYX704" s="31"/>
      <c r="BYY704" s="31"/>
      <c r="BYZ704" s="31"/>
      <c r="BZA704" s="31"/>
      <c r="BZB704" s="31"/>
      <c r="BZC704" s="31"/>
      <c r="BZD704" s="31"/>
      <c r="BZE704" s="31"/>
      <c r="BZF704" s="31"/>
      <c r="BZG704" s="31"/>
      <c r="BZH704" s="31"/>
      <c r="BZI704" s="31"/>
      <c r="BZJ704" s="31"/>
      <c r="BZK704" s="31"/>
      <c r="BZL704" s="31"/>
      <c r="BZM704" s="31"/>
      <c r="BZN704" s="31"/>
      <c r="BZO704" s="31"/>
      <c r="BZP704" s="31"/>
      <c r="BZQ704" s="31"/>
      <c r="BZR704" s="31"/>
      <c r="BZS704" s="31"/>
      <c r="BZT704" s="31"/>
      <c r="BZU704" s="31"/>
      <c r="BZV704" s="31"/>
      <c r="BZW704" s="31"/>
      <c r="BZX704" s="31"/>
      <c r="BZY704" s="31"/>
      <c r="BZZ704" s="31"/>
      <c r="CAA704" s="31"/>
      <c r="CAB704" s="31"/>
      <c r="CAC704" s="31"/>
      <c r="CAD704" s="31"/>
      <c r="CAE704" s="31"/>
      <c r="CAF704" s="31"/>
      <c r="CAG704" s="31"/>
      <c r="CAH704" s="31"/>
      <c r="CAI704" s="31"/>
      <c r="CAJ704" s="31"/>
      <c r="CAK704" s="31"/>
      <c r="CAL704" s="31"/>
      <c r="CAM704" s="31"/>
      <c r="CAN704" s="31"/>
      <c r="CAO704" s="31"/>
      <c r="CAP704" s="31"/>
      <c r="CAQ704" s="31"/>
      <c r="CAR704" s="31"/>
      <c r="CAS704" s="31"/>
      <c r="CAT704" s="31"/>
      <c r="CAU704" s="31"/>
      <c r="CAV704" s="31"/>
      <c r="CAW704" s="31"/>
      <c r="CAX704" s="31"/>
      <c r="CAY704" s="31"/>
      <c r="CAZ704" s="31"/>
      <c r="CBA704" s="31"/>
      <c r="CBB704" s="31"/>
      <c r="CBC704" s="31"/>
      <c r="CBD704" s="31"/>
      <c r="CBE704" s="31"/>
      <c r="CBF704" s="31"/>
      <c r="CBG704" s="31"/>
      <c r="CBH704" s="31"/>
      <c r="CBI704" s="31"/>
      <c r="CBJ704" s="31"/>
      <c r="CBK704" s="31"/>
      <c r="CBL704" s="31"/>
      <c r="CBM704" s="31"/>
      <c r="CBN704" s="31"/>
      <c r="CBO704" s="31"/>
      <c r="CBP704" s="31"/>
      <c r="CBQ704" s="31"/>
      <c r="CBR704" s="31"/>
      <c r="CBS704" s="31"/>
      <c r="CBT704" s="31"/>
      <c r="CBU704" s="31"/>
      <c r="CBV704" s="31"/>
      <c r="CBW704" s="31"/>
      <c r="CBX704" s="31"/>
      <c r="CBY704" s="31"/>
      <c r="CBZ704" s="31"/>
      <c r="CCA704" s="31"/>
      <c r="CCB704" s="31"/>
      <c r="CCC704" s="31"/>
      <c r="CCD704" s="31"/>
      <c r="CCE704" s="31"/>
      <c r="CCF704" s="31"/>
      <c r="CCG704" s="31"/>
      <c r="CCH704" s="31"/>
      <c r="CCI704" s="31"/>
      <c r="CCJ704" s="31"/>
      <c r="CCK704" s="31"/>
      <c r="CCL704" s="31"/>
      <c r="CCM704" s="31"/>
      <c r="CCN704" s="31"/>
      <c r="CCO704" s="31"/>
      <c r="CCP704" s="31"/>
      <c r="CCQ704" s="31"/>
      <c r="CCR704" s="31"/>
      <c r="CCS704" s="31"/>
      <c r="CCT704" s="31"/>
      <c r="CCU704" s="31"/>
      <c r="CCV704" s="31"/>
      <c r="CCW704" s="31"/>
      <c r="CCX704" s="31"/>
      <c r="CCY704" s="31"/>
      <c r="CCZ704" s="31"/>
      <c r="CDA704" s="31"/>
      <c r="CDB704" s="31"/>
      <c r="CDC704" s="31"/>
      <c r="CDD704" s="31"/>
      <c r="CDE704" s="31"/>
      <c r="CDF704" s="31"/>
      <c r="CDG704" s="31"/>
      <c r="CDH704" s="31"/>
      <c r="CDI704" s="31"/>
      <c r="CDJ704" s="31"/>
      <c r="CDK704" s="31"/>
      <c r="CDL704" s="31"/>
      <c r="CDM704" s="31"/>
      <c r="CDN704" s="31"/>
      <c r="CDO704" s="31"/>
      <c r="CDP704" s="31"/>
      <c r="CDQ704" s="31"/>
      <c r="CDR704" s="31"/>
      <c r="CDS704" s="31"/>
      <c r="CDT704" s="31"/>
      <c r="CDU704" s="31"/>
      <c r="CDV704" s="31"/>
      <c r="CDW704" s="31"/>
      <c r="CDX704" s="31"/>
      <c r="CDY704" s="31"/>
      <c r="CDZ704" s="31"/>
      <c r="CEA704" s="31"/>
      <c r="CEB704" s="31"/>
      <c r="CEC704" s="31"/>
      <c r="CED704" s="31"/>
      <c r="CEE704" s="31"/>
      <c r="CEF704" s="31"/>
      <c r="CEG704" s="31"/>
      <c r="CEH704" s="31"/>
      <c r="CEI704" s="31"/>
      <c r="CEJ704" s="31"/>
      <c r="CEK704" s="31"/>
      <c r="CEL704" s="31"/>
      <c r="CEM704" s="31"/>
      <c r="CEN704" s="31"/>
      <c r="CEO704" s="31"/>
      <c r="CEP704" s="31"/>
      <c r="CEQ704" s="31"/>
      <c r="CER704" s="31"/>
      <c r="CES704" s="31"/>
      <c r="CET704" s="31"/>
      <c r="CEU704" s="31"/>
      <c r="CEV704" s="31"/>
      <c r="CEW704" s="31"/>
      <c r="CEX704" s="31"/>
      <c r="CEY704" s="31"/>
      <c r="CEZ704" s="31"/>
      <c r="CFA704" s="31"/>
      <c r="CFB704" s="31"/>
      <c r="CFC704" s="31"/>
      <c r="CFD704" s="31"/>
      <c r="CFE704" s="31"/>
      <c r="CFF704" s="31"/>
      <c r="CFG704" s="31"/>
      <c r="CFH704" s="31"/>
      <c r="CFI704" s="31"/>
      <c r="CFJ704" s="31"/>
      <c r="CFK704" s="31"/>
      <c r="CFL704" s="31"/>
      <c r="CFM704" s="31"/>
      <c r="CFN704" s="31"/>
      <c r="CFO704" s="31"/>
      <c r="CFP704" s="31"/>
      <c r="CFQ704" s="31"/>
      <c r="CFR704" s="31"/>
      <c r="CFS704" s="31"/>
      <c r="CFT704" s="31"/>
      <c r="CFU704" s="31"/>
      <c r="CFV704" s="31"/>
      <c r="CFW704" s="31"/>
      <c r="CFX704" s="31"/>
      <c r="CFY704" s="31"/>
      <c r="CFZ704" s="31"/>
      <c r="CGA704" s="31"/>
      <c r="CGB704" s="31"/>
      <c r="CGC704" s="31"/>
      <c r="CGD704" s="31"/>
      <c r="CGE704" s="31"/>
      <c r="CGF704" s="31"/>
      <c r="CGG704" s="31"/>
      <c r="CGH704" s="31"/>
      <c r="CGI704" s="31"/>
      <c r="CGJ704" s="31"/>
      <c r="CGK704" s="31"/>
      <c r="CGL704" s="31"/>
      <c r="CGM704" s="31"/>
      <c r="CGN704" s="31"/>
      <c r="CGO704" s="31"/>
      <c r="CGP704" s="31"/>
      <c r="CGQ704" s="31"/>
      <c r="CGR704" s="31"/>
      <c r="CGS704" s="31"/>
      <c r="CGT704" s="31"/>
      <c r="CGU704" s="31"/>
      <c r="CGV704" s="31"/>
      <c r="CGW704" s="31"/>
      <c r="CGX704" s="31"/>
      <c r="CGY704" s="31"/>
      <c r="CGZ704" s="31"/>
      <c r="CHA704" s="31"/>
      <c r="CHB704" s="31"/>
      <c r="CHC704" s="31"/>
      <c r="CHD704" s="31"/>
      <c r="CHE704" s="31"/>
      <c r="CHF704" s="31"/>
      <c r="CHG704" s="31"/>
      <c r="CHH704" s="31"/>
      <c r="CHI704" s="31"/>
      <c r="CHJ704" s="31"/>
      <c r="CHK704" s="31"/>
      <c r="CHL704" s="31"/>
      <c r="CHM704" s="31"/>
      <c r="CHN704" s="31"/>
      <c r="CHO704" s="31"/>
      <c r="CHP704" s="31"/>
      <c r="CHQ704" s="31"/>
      <c r="CHR704" s="31"/>
      <c r="CHS704" s="31"/>
      <c r="CHT704" s="31"/>
      <c r="CHU704" s="31"/>
      <c r="CHV704" s="31"/>
      <c r="CHW704" s="31"/>
      <c r="CHX704" s="31"/>
      <c r="CHY704" s="31"/>
      <c r="CHZ704" s="31"/>
      <c r="CIA704" s="31"/>
      <c r="CIB704" s="31"/>
      <c r="CIC704" s="31"/>
      <c r="CID704" s="31"/>
      <c r="CIE704" s="31"/>
      <c r="CIF704" s="31"/>
      <c r="CIG704" s="31"/>
      <c r="CIH704" s="31"/>
      <c r="CII704" s="31"/>
      <c r="CIJ704" s="31"/>
      <c r="CIK704" s="31"/>
      <c r="CIL704" s="31"/>
      <c r="CIM704" s="31"/>
      <c r="CIN704" s="31"/>
      <c r="CIO704" s="31"/>
      <c r="CIP704" s="31"/>
      <c r="CIQ704" s="31"/>
      <c r="CIR704" s="31"/>
      <c r="CIS704" s="31"/>
      <c r="CIT704" s="31"/>
      <c r="CIU704" s="31"/>
      <c r="CIV704" s="31"/>
      <c r="CIW704" s="31"/>
      <c r="CIX704" s="31"/>
      <c r="CIY704" s="31"/>
      <c r="CIZ704" s="31"/>
      <c r="CJA704" s="31"/>
      <c r="CJB704" s="31"/>
      <c r="CJC704" s="31"/>
      <c r="CJD704" s="31"/>
      <c r="CJE704" s="31"/>
      <c r="CJF704" s="31"/>
      <c r="CJG704" s="31"/>
      <c r="CJH704" s="31"/>
      <c r="CJI704" s="31"/>
      <c r="CJJ704" s="31"/>
      <c r="CJK704" s="31"/>
      <c r="CJL704" s="31"/>
      <c r="CJM704" s="31"/>
      <c r="CJN704" s="31"/>
      <c r="CJO704" s="31"/>
      <c r="CJP704" s="31"/>
      <c r="CJQ704" s="31"/>
      <c r="CJR704" s="31"/>
      <c r="CJS704" s="31"/>
      <c r="CJT704" s="31"/>
      <c r="CJU704" s="31"/>
      <c r="CJV704" s="31"/>
      <c r="CJW704" s="31"/>
      <c r="CJX704" s="31"/>
      <c r="CJY704" s="31"/>
      <c r="CJZ704" s="31"/>
      <c r="CKA704" s="31"/>
      <c r="CKB704" s="31"/>
      <c r="CKC704" s="31"/>
      <c r="CKD704" s="31"/>
      <c r="CKE704" s="31"/>
      <c r="CKF704" s="31"/>
      <c r="CKG704" s="31"/>
      <c r="CKH704" s="31"/>
      <c r="CKI704" s="31"/>
      <c r="CKJ704" s="31"/>
      <c r="CKK704" s="31"/>
      <c r="CKL704" s="31"/>
      <c r="CKM704" s="31"/>
      <c r="CKN704" s="31"/>
      <c r="CKO704" s="31"/>
      <c r="CKP704" s="31"/>
      <c r="CKQ704" s="31"/>
      <c r="CKR704" s="31"/>
      <c r="CKS704" s="31"/>
      <c r="CKT704" s="31"/>
      <c r="CKU704" s="31"/>
      <c r="CKV704" s="31"/>
      <c r="CKW704" s="31"/>
      <c r="CKX704" s="31"/>
      <c r="CKY704" s="31"/>
      <c r="CKZ704" s="31"/>
      <c r="CLA704" s="31"/>
      <c r="CLB704" s="31"/>
      <c r="CLC704" s="31"/>
      <c r="CLD704" s="31"/>
      <c r="CLE704" s="31"/>
      <c r="CLF704" s="31"/>
      <c r="CLG704" s="31"/>
      <c r="CLH704" s="31"/>
      <c r="CLI704" s="31"/>
      <c r="CLJ704" s="31"/>
      <c r="CLK704" s="31"/>
      <c r="CLL704" s="31"/>
      <c r="CLM704" s="31"/>
      <c r="CLN704" s="31"/>
      <c r="CLO704" s="31"/>
      <c r="CLP704" s="31"/>
      <c r="CLQ704" s="31"/>
      <c r="CLR704" s="31"/>
      <c r="CLS704" s="31"/>
      <c r="CLT704" s="31"/>
      <c r="CLU704" s="31"/>
      <c r="CLV704" s="31"/>
      <c r="CLW704" s="31"/>
      <c r="CLX704" s="31"/>
      <c r="CLY704" s="31"/>
      <c r="CLZ704" s="31"/>
      <c r="CMA704" s="31"/>
      <c r="CMB704" s="31"/>
      <c r="CMC704" s="31"/>
      <c r="CMD704" s="31"/>
      <c r="CME704" s="31"/>
      <c r="CMF704" s="31"/>
      <c r="CMG704" s="31"/>
      <c r="CMH704" s="31"/>
      <c r="CMI704" s="31"/>
      <c r="CMJ704" s="31"/>
      <c r="CMK704" s="31"/>
      <c r="CML704" s="31"/>
      <c r="CMM704" s="31"/>
      <c r="CMN704" s="31"/>
      <c r="CMO704" s="31"/>
      <c r="CMP704" s="31"/>
      <c r="CMQ704" s="31"/>
      <c r="CMR704" s="31"/>
      <c r="CMS704" s="31"/>
      <c r="CMT704" s="31"/>
      <c r="CMU704" s="31"/>
      <c r="CMV704" s="31"/>
      <c r="CMW704" s="31"/>
      <c r="CMX704" s="31"/>
      <c r="CMY704" s="31"/>
      <c r="CMZ704" s="31"/>
      <c r="CNA704" s="31"/>
      <c r="CNB704" s="31"/>
      <c r="CNC704" s="31"/>
      <c r="CND704" s="31"/>
      <c r="CNE704" s="31"/>
      <c r="CNF704" s="31"/>
      <c r="CNG704" s="31"/>
      <c r="CNH704" s="31"/>
      <c r="CNI704" s="31"/>
      <c r="CNJ704" s="31"/>
      <c r="CNK704" s="31"/>
      <c r="CNL704" s="31"/>
      <c r="CNM704" s="31"/>
      <c r="CNN704" s="31"/>
      <c r="CNO704" s="31"/>
      <c r="CNP704" s="31"/>
      <c r="CNQ704" s="31"/>
      <c r="CNR704" s="31"/>
      <c r="CNS704" s="31"/>
      <c r="CNT704" s="31"/>
      <c r="CNU704" s="31"/>
      <c r="CNV704" s="31"/>
      <c r="CNW704" s="31"/>
      <c r="CNX704" s="31"/>
      <c r="CNY704" s="31"/>
      <c r="CNZ704" s="31"/>
      <c r="COA704" s="31"/>
      <c r="COB704" s="31"/>
      <c r="COC704" s="31"/>
      <c r="COD704" s="31"/>
      <c r="COE704" s="31"/>
      <c r="COF704" s="31"/>
      <c r="COG704" s="31"/>
      <c r="COH704" s="31"/>
      <c r="COI704" s="31"/>
      <c r="COJ704" s="31"/>
      <c r="COK704" s="31"/>
      <c r="COL704" s="31"/>
      <c r="COM704" s="31"/>
      <c r="CON704" s="31"/>
      <c r="COO704" s="31"/>
      <c r="COP704" s="31"/>
      <c r="COQ704" s="31"/>
      <c r="COR704" s="31"/>
      <c r="COS704" s="31"/>
      <c r="COT704" s="31"/>
      <c r="COU704" s="31"/>
      <c r="COV704" s="31"/>
      <c r="COW704" s="31"/>
      <c r="COX704" s="31"/>
      <c r="COY704" s="31"/>
      <c r="COZ704" s="31"/>
      <c r="CPA704" s="31"/>
      <c r="CPB704" s="31"/>
      <c r="CPC704" s="31"/>
      <c r="CPD704" s="31"/>
      <c r="CPE704" s="31"/>
      <c r="CPF704" s="31"/>
      <c r="CPG704" s="31"/>
      <c r="CPH704" s="31"/>
      <c r="CPI704" s="31"/>
      <c r="CPJ704" s="31"/>
      <c r="CPK704" s="31"/>
      <c r="CPL704" s="31"/>
      <c r="CPM704" s="31"/>
      <c r="CPN704" s="31"/>
      <c r="CPO704" s="31"/>
      <c r="CPP704" s="31"/>
      <c r="CPQ704" s="31"/>
      <c r="CPR704" s="31"/>
      <c r="CPS704" s="31"/>
      <c r="CPT704" s="31"/>
      <c r="CPU704" s="31"/>
      <c r="CPV704" s="31"/>
      <c r="CPW704" s="31"/>
      <c r="CPX704" s="31"/>
      <c r="CPY704" s="31"/>
      <c r="CPZ704" s="31"/>
      <c r="CQA704" s="31"/>
      <c r="CQB704" s="31"/>
      <c r="CQC704" s="31"/>
      <c r="CQD704" s="31"/>
      <c r="CQE704" s="31"/>
      <c r="CQF704" s="31"/>
      <c r="CQG704" s="31"/>
      <c r="CQH704" s="31"/>
      <c r="CQI704" s="31"/>
      <c r="CQJ704" s="31"/>
      <c r="CQK704" s="31"/>
      <c r="CQL704" s="31"/>
      <c r="CQM704" s="31"/>
      <c r="CQN704" s="31"/>
      <c r="CQO704" s="31"/>
      <c r="CQP704" s="31"/>
      <c r="CQQ704" s="31"/>
      <c r="CQR704" s="31"/>
      <c r="CQS704" s="31"/>
      <c r="CQT704" s="31"/>
      <c r="CQU704" s="31"/>
      <c r="CQV704" s="31"/>
      <c r="CQW704" s="31"/>
      <c r="CQX704" s="31"/>
      <c r="CQY704" s="31"/>
      <c r="CQZ704" s="31"/>
      <c r="CRA704" s="31"/>
      <c r="CRB704" s="31"/>
      <c r="CRC704" s="31"/>
      <c r="CRD704" s="31"/>
      <c r="CRE704" s="31"/>
      <c r="CRF704" s="31"/>
      <c r="CRG704" s="31"/>
      <c r="CRH704" s="31"/>
      <c r="CRI704" s="31"/>
      <c r="CRJ704" s="31"/>
      <c r="CRK704" s="31"/>
      <c r="CRL704" s="31"/>
      <c r="CRM704" s="31"/>
      <c r="CRN704" s="31"/>
      <c r="CRO704" s="31"/>
      <c r="CRP704" s="31"/>
      <c r="CRQ704" s="31"/>
      <c r="CRR704" s="31"/>
      <c r="CRS704" s="31"/>
      <c r="CRT704" s="31"/>
      <c r="CRU704" s="31"/>
      <c r="CRV704" s="31"/>
      <c r="CRW704" s="31"/>
      <c r="CRX704" s="31"/>
      <c r="CRY704" s="31"/>
      <c r="CRZ704" s="31"/>
      <c r="CSA704" s="31"/>
      <c r="CSB704" s="31"/>
      <c r="CSC704" s="31"/>
      <c r="CSD704" s="31"/>
      <c r="CSE704" s="31"/>
      <c r="CSF704" s="31"/>
      <c r="CSG704" s="31"/>
      <c r="CSH704" s="31"/>
      <c r="CSI704" s="31"/>
      <c r="CSJ704" s="31"/>
      <c r="CSK704" s="31"/>
      <c r="CSL704" s="31"/>
      <c r="CSM704" s="31"/>
      <c r="CSN704" s="31"/>
      <c r="CSO704" s="31"/>
      <c r="CSP704" s="31"/>
      <c r="CSQ704" s="31"/>
      <c r="CSR704" s="31"/>
      <c r="CSS704" s="31"/>
      <c r="CST704" s="31"/>
      <c r="CSU704" s="31"/>
      <c r="CSV704" s="31"/>
      <c r="CSW704" s="31"/>
      <c r="CSX704" s="31"/>
      <c r="CSY704" s="31"/>
      <c r="CSZ704" s="31"/>
      <c r="CTA704" s="31"/>
      <c r="CTB704" s="31"/>
      <c r="CTC704" s="31"/>
      <c r="CTD704" s="31"/>
      <c r="CTE704" s="31"/>
      <c r="CTF704" s="31"/>
      <c r="CTG704" s="31"/>
      <c r="CTH704" s="31"/>
      <c r="CTI704" s="31"/>
      <c r="CTJ704" s="31"/>
      <c r="CTK704" s="31"/>
      <c r="CTL704" s="31"/>
      <c r="CTM704" s="31"/>
      <c r="CTN704" s="31"/>
      <c r="CTO704" s="31"/>
      <c r="CTP704" s="31"/>
      <c r="CTQ704" s="31"/>
      <c r="CTR704" s="31"/>
      <c r="CTS704" s="31"/>
      <c r="CTT704" s="31"/>
      <c r="CTU704" s="31"/>
      <c r="CTV704" s="31"/>
      <c r="CTW704" s="31"/>
      <c r="CTX704" s="31"/>
      <c r="CTY704" s="31"/>
      <c r="CTZ704" s="31"/>
      <c r="CUA704" s="31"/>
      <c r="CUB704" s="31"/>
      <c r="CUC704" s="31"/>
      <c r="CUD704" s="31"/>
      <c r="CUE704" s="31"/>
      <c r="CUF704" s="31"/>
      <c r="CUG704" s="31"/>
      <c r="CUH704" s="31"/>
      <c r="CUI704" s="31"/>
      <c r="CUJ704" s="31"/>
      <c r="CUK704" s="31"/>
      <c r="CUL704" s="31"/>
      <c r="CUM704" s="31"/>
      <c r="CUN704" s="31"/>
      <c r="CUO704" s="31"/>
      <c r="CUP704" s="31"/>
      <c r="CUQ704" s="31"/>
      <c r="CUR704" s="31"/>
      <c r="CUS704" s="31"/>
      <c r="CUT704" s="31"/>
      <c r="CUU704" s="31"/>
      <c r="CUV704" s="31"/>
      <c r="CUW704" s="31"/>
      <c r="CUX704" s="31"/>
      <c r="CUY704" s="31"/>
      <c r="CUZ704" s="31"/>
      <c r="CVA704" s="31"/>
      <c r="CVB704" s="31"/>
      <c r="CVC704" s="31"/>
      <c r="CVD704" s="31"/>
      <c r="CVE704" s="31"/>
      <c r="CVF704" s="31"/>
      <c r="CVG704" s="31"/>
      <c r="CVH704" s="31"/>
      <c r="CVI704" s="31"/>
      <c r="CVJ704" s="31"/>
      <c r="CVK704" s="31"/>
      <c r="CVL704" s="31"/>
      <c r="CVM704" s="31"/>
      <c r="CVN704" s="31"/>
      <c r="CVO704" s="31"/>
      <c r="CVP704" s="31"/>
      <c r="CVQ704" s="31"/>
      <c r="CVR704" s="31"/>
      <c r="CVS704" s="31"/>
      <c r="CVT704" s="31"/>
      <c r="CVU704" s="31"/>
      <c r="CVV704" s="31"/>
      <c r="CVW704" s="31"/>
      <c r="CVX704" s="31"/>
      <c r="CVY704" s="31"/>
      <c r="CVZ704" s="31"/>
      <c r="CWA704" s="31"/>
      <c r="CWB704" s="31"/>
      <c r="CWC704" s="31"/>
      <c r="CWD704" s="31"/>
      <c r="CWE704" s="31"/>
      <c r="CWF704" s="31"/>
      <c r="CWG704" s="31"/>
      <c r="CWH704" s="31"/>
      <c r="CWI704" s="31"/>
      <c r="CWJ704" s="31"/>
      <c r="CWK704" s="31"/>
      <c r="CWL704" s="31"/>
      <c r="CWM704" s="31"/>
      <c r="CWN704" s="31"/>
      <c r="CWO704" s="31"/>
      <c r="CWP704" s="31"/>
      <c r="CWQ704" s="31"/>
      <c r="CWR704" s="31"/>
      <c r="CWS704" s="31"/>
      <c r="CWT704" s="31"/>
      <c r="CWU704" s="31"/>
      <c r="CWV704" s="31"/>
      <c r="CWW704" s="31"/>
      <c r="CWX704" s="31"/>
      <c r="CWY704" s="31"/>
      <c r="CWZ704" s="31"/>
      <c r="CXA704" s="31"/>
      <c r="CXB704" s="31"/>
      <c r="CXC704" s="31"/>
      <c r="CXD704" s="31"/>
      <c r="CXE704" s="31"/>
      <c r="CXF704" s="31"/>
      <c r="CXG704" s="31"/>
      <c r="CXH704" s="31"/>
      <c r="CXI704" s="31"/>
      <c r="CXJ704" s="31"/>
      <c r="CXK704" s="31"/>
      <c r="CXL704" s="31"/>
      <c r="CXM704" s="31"/>
      <c r="CXN704" s="31"/>
      <c r="CXO704" s="31"/>
      <c r="CXP704" s="31"/>
      <c r="CXQ704" s="31"/>
      <c r="CXR704" s="31"/>
      <c r="CXS704" s="31"/>
      <c r="CXT704" s="31"/>
      <c r="CXU704" s="31"/>
      <c r="CXV704" s="31"/>
      <c r="CXW704" s="31"/>
      <c r="CXX704" s="31"/>
      <c r="CXY704" s="31"/>
      <c r="CXZ704" s="31"/>
      <c r="CYA704" s="31"/>
      <c r="CYB704" s="31"/>
      <c r="CYC704" s="31"/>
      <c r="CYD704" s="31"/>
      <c r="CYE704" s="31"/>
      <c r="CYF704" s="31"/>
      <c r="CYG704" s="31"/>
      <c r="CYH704" s="31"/>
      <c r="CYI704" s="31"/>
      <c r="CYJ704" s="31"/>
      <c r="CYK704" s="31"/>
      <c r="CYL704" s="31"/>
      <c r="CYM704" s="31"/>
      <c r="CYN704" s="31"/>
      <c r="CYO704" s="31"/>
      <c r="CYP704" s="31"/>
      <c r="CYQ704" s="31"/>
      <c r="CYR704" s="31"/>
      <c r="CYS704" s="31"/>
      <c r="CYT704" s="31"/>
      <c r="CYU704" s="31"/>
      <c r="CYV704" s="31"/>
      <c r="CYW704" s="31"/>
      <c r="CYX704" s="31"/>
      <c r="CYY704" s="31"/>
      <c r="CYZ704" s="31"/>
      <c r="CZA704" s="31"/>
      <c r="CZB704" s="31"/>
      <c r="CZC704" s="31"/>
      <c r="CZD704" s="31"/>
      <c r="CZE704" s="31"/>
      <c r="CZF704" s="31"/>
      <c r="CZG704" s="31"/>
      <c r="CZH704" s="31"/>
      <c r="CZI704" s="31"/>
      <c r="CZJ704" s="31"/>
      <c r="CZK704" s="31"/>
      <c r="CZL704" s="31"/>
      <c r="CZM704" s="31"/>
      <c r="CZN704" s="31"/>
      <c r="CZO704" s="31"/>
      <c r="CZP704" s="31"/>
      <c r="CZQ704" s="31"/>
      <c r="CZR704" s="31"/>
      <c r="CZS704" s="31"/>
      <c r="CZT704" s="31"/>
      <c r="CZU704" s="31"/>
      <c r="CZV704" s="31"/>
      <c r="CZW704" s="31"/>
      <c r="CZX704" s="31"/>
      <c r="CZY704" s="31"/>
      <c r="CZZ704" s="31"/>
      <c r="DAA704" s="31"/>
      <c r="DAB704" s="31"/>
      <c r="DAC704" s="31"/>
      <c r="DAD704" s="31"/>
      <c r="DAE704" s="31"/>
      <c r="DAF704" s="31"/>
      <c r="DAG704" s="31"/>
      <c r="DAH704" s="31"/>
      <c r="DAI704" s="31"/>
      <c r="DAJ704" s="31"/>
      <c r="DAK704" s="31"/>
      <c r="DAL704" s="31"/>
      <c r="DAM704" s="31"/>
      <c r="DAN704" s="31"/>
      <c r="DAO704" s="31"/>
      <c r="DAP704" s="31"/>
      <c r="DAQ704" s="31"/>
      <c r="DAR704" s="31"/>
      <c r="DAS704" s="31"/>
      <c r="DAT704" s="31"/>
      <c r="DAU704" s="31"/>
      <c r="DAV704" s="31"/>
      <c r="DAW704" s="31"/>
      <c r="DAX704" s="31"/>
      <c r="DAY704" s="31"/>
      <c r="DAZ704" s="31"/>
      <c r="DBA704" s="31"/>
      <c r="DBB704" s="31"/>
      <c r="DBC704" s="31"/>
      <c r="DBD704" s="31"/>
      <c r="DBE704" s="31"/>
      <c r="DBF704" s="31"/>
      <c r="DBG704" s="31"/>
      <c r="DBH704" s="31"/>
      <c r="DBI704" s="31"/>
      <c r="DBJ704" s="31"/>
      <c r="DBK704" s="31"/>
      <c r="DBL704" s="31"/>
      <c r="DBM704" s="31"/>
      <c r="DBN704" s="31"/>
      <c r="DBO704" s="31"/>
      <c r="DBP704" s="31"/>
      <c r="DBQ704" s="31"/>
      <c r="DBR704" s="31"/>
      <c r="DBS704" s="31"/>
      <c r="DBT704" s="31"/>
      <c r="DBU704" s="31"/>
      <c r="DBV704" s="31"/>
      <c r="DBW704" s="31"/>
      <c r="DBX704" s="31"/>
      <c r="DBY704" s="31"/>
      <c r="DBZ704" s="31"/>
      <c r="DCA704" s="31"/>
      <c r="DCB704" s="31"/>
      <c r="DCC704" s="31"/>
      <c r="DCD704" s="31"/>
      <c r="DCE704" s="31"/>
      <c r="DCF704" s="31"/>
      <c r="DCG704" s="31"/>
      <c r="DCH704" s="31"/>
      <c r="DCI704" s="31"/>
      <c r="DCJ704" s="31"/>
      <c r="DCK704" s="31"/>
      <c r="DCL704" s="31"/>
      <c r="DCM704" s="31"/>
      <c r="DCN704" s="31"/>
      <c r="DCO704" s="31"/>
      <c r="DCP704" s="31"/>
      <c r="DCQ704" s="31"/>
      <c r="DCR704" s="31"/>
      <c r="DCS704" s="31"/>
      <c r="DCT704" s="31"/>
      <c r="DCU704" s="31"/>
      <c r="DCV704" s="31"/>
      <c r="DCW704" s="31"/>
      <c r="DCX704" s="31"/>
      <c r="DCY704" s="31"/>
      <c r="DCZ704" s="31"/>
      <c r="DDA704" s="31"/>
      <c r="DDB704" s="31"/>
      <c r="DDC704" s="31"/>
      <c r="DDD704" s="31"/>
      <c r="DDE704" s="31"/>
      <c r="DDF704" s="31"/>
      <c r="DDG704" s="31"/>
      <c r="DDH704" s="31"/>
      <c r="DDI704" s="31"/>
      <c r="DDJ704" s="31"/>
      <c r="DDK704" s="31"/>
      <c r="DDL704" s="31"/>
      <c r="DDM704" s="31"/>
      <c r="DDN704" s="31"/>
      <c r="DDO704" s="31"/>
      <c r="DDP704" s="31"/>
      <c r="DDQ704" s="31"/>
      <c r="DDR704" s="31"/>
      <c r="DDS704" s="31"/>
      <c r="DDT704" s="31"/>
      <c r="DDU704" s="31"/>
      <c r="DDV704" s="31"/>
      <c r="DDW704" s="31"/>
      <c r="DDX704" s="31"/>
      <c r="DDY704" s="31"/>
      <c r="DDZ704" s="31"/>
      <c r="DEA704" s="31"/>
      <c r="DEB704" s="31"/>
      <c r="DEC704" s="31"/>
      <c r="DED704" s="31"/>
      <c r="DEE704" s="31"/>
      <c r="DEF704" s="31"/>
      <c r="DEG704" s="31"/>
      <c r="DEH704" s="31"/>
      <c r="DEI704" s="31"/>
      <c r="DEJ704" s="31"/>
      <c r="DEK704" s="31"/>
      <c r="DEL704" s="31"/>
      <c r="DEM704" s="31"/>
      <c r="DEN704" s="31"/>
      <c r="DEO704" s="31"/>
      <c r="DEP704" s="31"/>
      <c r="DEQ704" s="31"/>
      <c r="DER704" s="31"/>
      <c r="DES704" s="31"/>
      <c r="DET704" s="31"/>
      <c r="DEU704" s="31"/>
      <c r="DEV704" s="31"/>
      <c r="DEW704" s="31"/>
      <c r="DEX704" s="31"/>
      <c r="DEY704" s="31"/>
      <c r="DEZ704" s="31"/>
      <c r="DFA704" s="31"/>
      <c r="DFB704" s="31"/>
      <c r="DFC704" s="31"/>
      <c r="DFD704" s="31"/>
      <c r="DFE704" s="31"/>
      <c r="DFF704" s="31"/>
      <c r="DFG704" s="31"/>
      <c r="DFH704" s="31"/>
      <c r="DFI704" s="31"/>
      <c r="DFJ704" s="31"/>
      <c r="DFK704" s="31"/>
      <c r="DFL704" s="31"/>
      <c r="DFM704" s="31"/>
      <c r="DFN704" s="31"/>
      <c r="DFO704" s="31"/>
      <c r="DFP704" s="31"/>
      <c r="DFQ704" s="31"/>
      <c r="DFR704" s="31"/>
      <c r="DFS704" s="31"/>
      <c r="DFT704" s="31"/>
      <c r="DFU704" s="31"/>
      <c r="DFV704" s="31"/>
      <c r="DFW704" s="31"/>
      <c r="DFX704" s="31"/>
      <c r="DFY704" s="31"/>
      <c r="DFZ704" s="31"/>
      <c r="DGA704" s="31"/>
      <c r="DGB704" s="31"/>
      <c r="DGC704" s="31"/>
      <c r="DGD704" s="31"/>
      <c r="DGE704" s="31"/>
      <c r="DGF704" s="31"/>
      <c r="DGG704" s="31"/>
      <c r="DGH704" s="31"/>
      <c r="DGI704" s="31"/>
      <c r="DGJ704" s="31"/>
      <c r="DGK704" s="31"/>
      <c r="DGL704" s="31"/>
      <c r="DGM704" s="31"/>
      <c r="DGN704" s="31"/>
      <c r="DGO704" s="31"/>
      <c r="DGP704" s="31"/>
      <c r="DGQ704" s="31"/>
      <c r="DGR704" s="31"/>
      <c r="DGS704" s="31"/>
      <c r="DGT704" s="31"/>
      <c r="DGU704" s="31"/>
      <c r="DGV704" s="31"/>
      <c r="DGW704" s="31"/>
      <c r="DGX704" s="31"/>
      <c r="DGY704" s="31"/>
      <c r="DGZ704" s="31"/>
      <c r="DHA704" s="31"/>
      <c r="DHB704" s="31"/>
      <c r="DHC704" s="31"/>
      <c r="DHD704" s="31"/>
      <c r="DHE704" s="31"/>
      <c r="DHF704" s="31"/>
      <c r="DHG704" s="31"/>
      <c r="DHH704" s="31"/>
      <c r="DHI704" s="31"/>
      <c r="DHJ704" s="31"/>
      <c r="DHK704" s="31"/>
      <c r="DHL704" s="31"/>
      <c r="DHM704" s="31"/>
      <c r="DHN704" s="31"/>
      <c r="DHO704" s="31"/>
      <c r="DHP704" s="31"/>
      <c r="DHQ704" s="31"/>
      <c r="DHR704" s="31"/>
      <c r="DHS704" s="31"/>
      <c r="DHT704" s="31"/>
      <c r="DHU704" s="31"/>
      <c r="DHV704" s="31"/>
      <c r="DHW704" s="31"/>
      <c r="DHX704" s="31"/>
      <c r="DHY704" s="31"/>
      <c r="DHZ704" s="31"/>
      <c r="DIA704" s="31"/>
      <c r="DIB704" s="31"/>
      <c r="DIC704" s="31"/>
      <c r="DID704" s="31"/>
      <c r="DIE704" s="31"/>
      <c r="DIF704" s="31"/>
      <c r="DIG704" s="31"/>
      <c r="DIH704" s="31"/>
      <c r="DII704" s="31"/>
      <c r="DIJ704" s="31"/>
      <c r="DIK704" s="31"/>
      <c r="DIL704" s="31"/>
      <c r="DIM704" s="31"/>
      <c r="DIN704" s="31"/>
      <c r="DIO704" s="31"/>
      <c r="DIP704" s="31"/>
      <c r="DIQ704" s="31"/>
      <c r="DIR704" s="31"/>
      <c r="DIS704" s="31"/>
      <c r="DIT704" s="31"/>
      <c r="DIU704" s="31"/>
      <c r="DIV704" s="31"/>
      <c r="DIW704" s="31"/>
      <c r="DIX704" s="31"/>
      <c r="DIY704" s="31"/>
      <c r="DIZ704" s="31"/>
      <c r="DJA704" s="31"/>
      <c r="DJB704" s="31"/>
      <c r="DJC704" s="31"/>
      <c r="DJD704" s="31"/>
      <c r="DJE704" s="31"/>
      <c r="DJF704" s="31"/>
      <c r="DJG704" s="31"/>
      <c r="DJH704" s="31"/>
      <c r="DJI704" s="31"/>
      <c r="DJJ704" s="31"/>
      <c r="DJK704" s="31"/>
      <c r="DJL704" s="31"/>
      <c r="DJM704" s="31"/>
      <c r="DJN704" s="31"/>
      <c r="DJO704" s="31"/>
      <c r="DJP704" s="31"/>
      <c r="DJQ704" s="31"/>
      <c r="DJR704" s="31"/>
      <c r="DJS704" s="31"/>
      <c r="DJT704" s="31"/>
      <c r="DJU704" s="31"/>
      <c r="DJV704" s="31"/>
      <c r="DJW704" s="31"/>
      <c r="DJX704" s="31"/>
      <c r="DJY704" s="31"/>
      <c r="DJZ704" s="31"/>
      <c r="DKA704" s="31"/>
      <c r="DKB704" s="31"/>
      <c r="DKC704" s="31"/>
      <c r="DKD704" s="31"/>
      <c r="DKE704" s="31"/>
      <c r="DKF704" s="31"/>
      <c r="DKG704" s="31"/>
      <c r="DKH704" s="31"/>
      <c r="DKI704" s="31"/>
      <c r="DKJ704" s="31"/>
      <c r="DKK704" s="31"/>
      <c r="DKL704" s="31"/>
      <c r="DKM704" s="31"/>
      <c r="DKN704" s="31"/>
      <c r="DKO704" s="31"/>
      <c r="DKP704" s="31"/>
      <c r="DKQ704" s="31"/>
      <c r="DKR704" s="31"/>
      <c r="DKS704" s="31"/>
      <c r="DKT704" s="31"/>
      <c r="DKU704" s="31"/>
      <c r="DKV704" s="31"/>
      <c r="DKW704" s="31"/>
      <c r="DKX704" s="31"/>
      <c r="DKY704" s="31"/>
      <c r="DKZ704" s="31"/>
      <c r="DLA704" s="31"/>
      <c r="DLB704" s="31"/>
      <c r="DLC704" s="31"/>
      <c r="DLD704" s="31"/>
      <c r="DLE704" s="31"/>
      <c r="DLF704" s="31"/>
      <c r="DLG704" s="31"/>
      <c r="DLH704" s="31"/>
      <c r="DLI704" s="31"/>
      <c r="DLJ704" s="31"/>
      <c r="DLK704" s="31"/>
      <c r="DLL704" s="31"/>
      <c r="DLM704" s="31"/>
      <c r="DLN704" s="31"/>
      <c r="DLO704" s="31"/>
      <c r="DLP704" s="31"/>
      <c r="DLQ704" s="31"/>
      <c r="DLR704" s="31"/>
      <c r="DLS704" s="31"/>
      <c r="DLT704" s="31"/>
      <c r="DLU704" s="31"/>
      <c r="DLV704" s="31"/>
      <c r="DLW704" s="31"/>
      <c r="DLX704" s="31"/>
      <c r="DLY704" s="31"/>
      <c r="DLZ704" s="31"/>
      <c r="DMA704" s="31"/>
      <c r="DMB704" s="31"/>
      <c r="DMC704" s="31"/>
      <c r="DMD704" s="31"/>
      <c r="DME704" s="31"/>
      <c r="DMF704" s="31"/>
      <c r="DMG704" s="31"/>
      <c r="DMH704" s="31"/>
      <c r="DMI704" s="31"/>
      <c r="DMJ704" s="31"/>
      <c r="DMK704" s="31"/>
      <c r="DML704" s="31"/>
      <c r="DMM704" s="31"/>
      <c r="DMN704" s="31"/>
      <c r="DMO704" s="31"/>
      <c r="DMP704" s="31"/>
      <c r="DMQ704" s="31"/>
      <c r="DMR704" s="31"/>
      <c r="DMS704" s="31"/>
      <c r="DMT704" s="31"/>
      <c r="DMU704" s="31"/>
      <c r="DMV704" s="31"/>
      <c r="DMW704" s="31"/>
      <c r="DMX704" s="31"/>
      <c r="DMY704" s="31"/>
      <c r="DMZ704" s="31"/>
      <c r="DNA704" s="31"/>
      <c r="DNB704" s="31"/>
      <c r="DNC704" s="31"/>
      <c r="DND704" s="31"/>
      <c r="DNE704" s="31"/>
      <c r="DNF704" s="31"/>
      <c r="DNG704" s="31"/>
      <c r="DNH704" s="31"/>
      <c r="DNI704" s="31"/>
      <c r="DNJ704" s="31"/>
      <c r="DNK704" s="31"/>
      <c r="DNL704" s="31"/>
      <c r="DNM704" s="31"/>
      <c r="DNN704" s="31"/>
      <c r="DNO704" s="31"/>
      <c r="DNP704" s="31"/>
      <c r="DNQ704" s="31"/>
      <c r="DNR704" s="31"/>
      <c r="DNS704" s="31"/>
      <c r="DNT704" s="31"/>
      <c r="DNU704" s="31"/>
      <c r="DNV704" s="31"/>
      <c r="DNW704" s="31"/>
      <c r="DNX704" s="31"/>
      <c r="DNY704" s="31"/>
      <c r="DNZ704" s="31"/>
      <c r="DOA704" s="31"/>
      <c r="DOB704" s="31"/>
      <c r="DOC704" s="31"/>
      <c r="DOD704" s="31"/>
      <c r="DOE704" s="31"/>
      <c r="DOF704" s="31"/>
      <c r="DOG704" s="31"/>
      <c r="DOH704" s="31"/>
      <c r="DOI704" s="31"/>
      <c r="DOJ704" s="31"/>
      <c r="DOK704" s="31"/>
      <c r="DOL704" s="31"/>
      <c r="DOM704" s="31"/>
      <c r="DON704" s="31"/>
      <c r="DOO704" s="31"/>
      <c r="DOP704" s="31"/>
      <c r="DOQ704" s="31"/>
      <c r="DOR704" s="31"/>
      <c r="DOS704" s="31"/>
      <c r="DOT704" s="31"/>
      <c r="DOU704" s="31"/>
      <c r="DOV704" s="31"/>
      <c r="DOW704" s="31"/>
      <c r="DOX704" s="31"/>
      <c r="DOY704" s="31"/>
      <c r="DOZ704" s="31"/>
      <c r="DPA704" s="31"/>
      <c r="DPB704" s="31"/>
      <c r="DPC704" s="31"/>
      <c r="DPD704" s="31"/>
      <c r="DPE704" s="31"/>
      <c r="DPF704" s="31"/>
      <c r="DPG704" s="31"/>
      <c r="DPH704" s="31"/>
      <c r="DPI704" s="31"/>
      <c r="DPJ704" s="31"/>
      <c r="DPK704" s="31"/>
      <c r="DPL704" s="31"/>
      <c r="DPM704" s="31"/>
      <c r="DPN704" s="31"/>
      <c r="DPO704" s="31"/>
      <c r="DPP704" s="31"/>
      <c r="DPQ704" s="31"/>
      <c r="DPR704" s="31"/>
      <c r="DPS704" s="31"/>
      <c r="DPT704" s="31"/>
      <c r="DPU704" s="31"/>
      <c r="DPV704" s="31"/>
      <c r="DPW704" s="31"/>
      <c r="DPX704" s="31"/>
      <c r="DPY704" s="31"/>
      <c r="DPZ704" s="31"/>
      <c r="DQA704" s="31"/>
      <c r="DQB704" s="31"/>
      <c r="DQC704" s="31"/>
      <c r="DQD704" s="31"/>
      <c r="DQE704" s="31"/>
      <c r="DQF704" s="31"/>
      <c r="DQG704" s="31"/>
      <c r="DQH704" s="31"/>
      <c r="DQI704" s="31"/>
      <c r="DQJ704" s="31"/>
      <c r="DQK704" s="31"/>
      <c r="DQL704" s="31"/>
      <c r="DQM704" s="31"/>
      <c r="DQN704" s="31"/>
      <c r="DQO704" s="31"/>
      <c r="DQP704" s="31"/>
      <c r="DQQ704" s="31"/>
      <c r="DQR704" s="31"/>
      <c r="DQS704" s="31"/>
      <c r="DQT704" s="31"/>
      <c r="DQU704" s="31"/>
      <c r="DQV704" s="31"/>
      <c r="DQW704" s="31"/>
      <c r="DQX704" s="31"/>
      <c r="DQY704" s="31"/>
      <c r="DQZ704" s="31"/>
      <c r="DRA704" s="31"/>
      <c r="DRB704" s="31"/>
      <c r="DRC704" s="31"/>
      <c r="DRD704" s="31"/>
      <c r="DRE704" s="31"/>
      <c r="DRF704" s="31"/>
      <c r="DRG704" s="31"/>
      <c r="DRH704" s="31"/>
      <c r="DRI704" s="31"/>
      <c r="DRJ704" s="31"/>
      <c r="DRK704" s="31"/>
      <c r="DRL704" s="31"/>
      <c r="DRM704" s="31"/>
      <c r="DRN704" s="31"/>
      <c r="DRO704" s="31"/>
      <c r="DRP704" s="31"/>
      <c r="DRQ704" s="31"/>
      <c r="DRR704" s="31"/>
      <c r="DRS704" s="31"/>
      <c r="DRT704" s="31"/>
      <c r="DRU704" s="31"/>
      <c r="DRV704" s="31"/>
      <c r="DRW704" s="31"/>
      <c r="DRX704" s="31"/>
      <c r="DRY704" s="31"/>
      <c r="DRZ704" s="31"/>
      <c r="DSA704" s="31"/>
      <c r="DSB704" s="31"/>
      <c r="DSC704" s="31"/>
      <c r="DSD704" s="31"/>
      <c r="DSE704" s="31"/>
      <c r="DSF704" s="31"/>
      <c r="DSG704" s="31"/>
      <c r="DSH704" s="31"/>
      <c r="DSI704" s="31"/>
      <c r="DSJ704" s="31"/>
      <c r="DSK704" s="31"/>
      <c r="DSL704" s="31"/>
      <c r="DSM704" s="31"/>
      <c r="DSN704" s="31"/>
      <c r="DSO704" s="31"/>
      <c r="DSP704" s="31"/>
      <c r="DSQ704" s="31"/>
      <c r="DSR704" s="31"/>
      <c r="DSS704" s="31"/>
      <c r="DST704" s="31"/>
      <c r="DSU704" s="31"/>
      <c r="DSV704" s="31"/>
      <c r="DSW704" s="31"/>
      <c r="DSX704" s="31"/>
      <c r="DSY704" s="31"/>
      <c r="DSZ704" s="31"/>
      <c r="DTA704" s="31"/>
      <c r="DTB704" s="31"/>
      <c r="DTC704" s="31"/>
      <c r="DTD704" s="31"/>
      <c r="DTE704" s="31"/>
      <c r="DTF704" s="31"/>
      <c r="DTG704" s="31"/>
      <c r="DTH704" s="31"/>
      <c r="DTI704" s="31"/>
      <c r="DTJ704" s="31"/>
      <c r="DTK704" s="31"/>
      <c r="DTL704" s="31"/>
      <c r="DTM704" s="31"/>
      <c r="DTN704" s="31"/>
      <c r="DTO704" s="31"/>
      <c r="DTP704" s="31"/>
      <c r="DTQ704" s="31"/>
      <c r="DTR704" s="31"/>
      <c r="DTS704" s="31"/>
      <c r="DTT704" s="31"/>
      <c r="DTU704" s="31"/>
      <c r="DTV704" s="31"/>
      <c r="DTW704" s="31"/>
      <c r="DTX704" s="31"/>
      <c r="DTY704" s="31"/>
      <c r="DTZ704" s="31"/>
      <c r="DUA704" s="31"/>
      <c r="DUB704" s="31"/>
      <c r="DUC704" s="31"/>
      <c r="DUD704" s="31"/>
      <c r="DUE704" s="31"/>
      <c r="DUF704" s="31"/>
      <c r="DUG704" s="31"/>
      <c r="DUH704" s="31"/>
      <c r="DUI704" s="31"/>
      <c r="DUJ704" s="31"/>
      <c r="DUK704" s="31"/>
      <c r="DUL704" s="31"/>
      <c r="DUM704" s="31"/>
      <c r="DUN704" s="31"/>
      <c r="DUO704" s="31"/>
      <c r="DUP704" s="31"/>
      <c r="DUQ704" s="31"/>
      <c r="DUR704" s="31"/>
      <c r="DUS704" s="31"/>
      <c r="DUT704" s="31"/>
      <c r="DUU704" s="31"/>
      <c r="DUV704" s="31"/>
      <c r="DUW704" s="31"/>
      <c r="DUX704" s="31"/>
      <c r="DUY704" s="31"/>
      <c r="DUZ704" s="31"/>
      <c r="DVA704" s="31"/>
      <c r="DVB704" s="31"/>
      <c r="DVC704" s="31"/>
      <c r="DVD704" s="31"/>
      <c r="DVE704" s="31"/>
      <c r="DVF704" s="31"/>
      <c r="DVG704" s="31"/>
      <c r="DVH704" s="31"/>
      <c r="DVI704" s="31"/>
      <c r="DVJ704" s="31"/>
      <c r="DVK704" s="31"/>
      <c r="DVL704" s="31"/>
      <c r="DVM704" s="31"/>
      <c r="DVN704" s="31"/>
      <c r="DVO704" s="31"/>
      <c r="DVP704" s="31"/>
      <c r="DVQ704" s="31"/>
      <c r="DVR704" s="31"/>
      <c r="DVS704" s="31"/>
      <c r="DVT704" s="31"/>
      <c r="DVU704" s="31"/>
      <c r="DVV704" s="31"/>
      <c r="DVW704" s="31"/>
      <c r="DVX704" s="31"/>
      <c r="DVY704" s="31"/>
      <c r="DVZ704" s="31"/>
      <c r="DWA704" s="31"/>
      <c r="DWB704" s="31"/>
      <c r="DWC704" s="31"/>
      <c r="DWD704" s="31"/>
      <c r="DWE704" s="31"/>
      <c r="DWF704" s="31"/>
      <c r="DWG704" s="31"/>
      <c r="DWH704" s="31"/>
      <c r="DWI704" s="31"/>
      <c r="DWJ704" s="31"/>
      <c r="DWK704" s="31"/>
      <c r="DWL704" s="31"/>
      <c r="DWM704" s="31"/>
      <c r="DWN704" s="31"/>
      <c r="DWO704" s="31"/>
      <c r="DWP704" s="31"/>
      <c r="DWQ704" s="31"/>
      <c r="DWR704" s="31"/>
      <c r="DWS704" s="31"/>
      <c r="DWT704" s="31"/>
      <c r="DWU704" s="31"/>
      <c r="DWV704" s="31"/>
      <c r="DWW704" s="31"/>
      <c r="DWX704" s="31"/>
      <c r="DWY704" s="31"/>
      <c r="DWZ704" s="31"/>
      <c r="DXA704" s="31"/>
      <c r="DXB704" s="31"/>
      <c r="DXC704" s="31"/>
      <c r="DXD704" s="31"/>
      <c r="DXE704" s="31"/>
      <c r="DXF704" s="31"/>
      <c r="DXG704" s="31"/>
      <c r="DXH704" s="31"/>
      <c r="DXI704" s="31"/>
      <c r="DXJ704" s="31"/>
      <c r="DXK704" s="31"/>
      <c r="DXL704" s="31"/>
      <c r="DXM704" s="31"/>
      <c r="DXN704" s="31"/>
      <c r="DXO704" s="31"/>
      <c r="DXP704" s="31"/>
      <c r="DXQ704" s="31"/>
      <c r="DXR704" s="31"/>
      <c r="DXS704" s="31"/>
      <c r="DXT704" s="31"/>
      <c r="DXU704" s="31"/>
      <c r="DXV704" s="31"/>
      <c r="DXW704" s="31"/>
      <c r="DXX704" s="31"/>
      <c r="DXY704" s="31"/>
      <c r="DXZ704" s="31"/>
      <c r="DYA704" s="31"/>
      <c r="DYB704" s="31"/>
      <c r="DYC704" s="31"/>
      <c r="DYD704" s="31"/>
      <c r="DYE704" s="31"/>
      <c r="DYF704" s="31"/>
      <c r="DYG704" s="31"/>
      <c r="DYH704" s="31"/>
      <c r="DYI704" s="31"/>
      <c r="DYJ704" s="31"/>
      <c r="DYK704" s="31"/>
      <c r="DYL704" s="31"/>
      <c r="DYM704" s="31"/>
      <c r="DYN704" s="31"/>
      <c r="DYO704" s="31"/>
      <c r="DYP704" s="31"/>
      <c r="DYQ704" s="31"/>
      <c r="DYR704" s="31"/>
      <c r="DYS704" s="31"/>
      <c r="DYT704" s="31"/>
      <c r="DYU704" s="31"/>
      <c r="DYV704" s="31"/>
      <c r="DYW704" s="31"/>
      <c r="DYX704" s="31"/>
      <c r="DYY704" s="31"/>
      <c r="DYZ704" s="31"/>
      <c r="DZA704" s="31"/>
      <c r="DZB704" s="31"/>
      <c r="DZC704" s="31"/>
      <c r="DZD704" s="31"/>
      <c r="DZE704" s="31"/>
      <c r="DZF704" s="31"/>
      <c r="DZG704" s="31"/>
      <c r="DZH704" s="31"/>
      <c r="DZI704" s="31"/>
      <c r="DZJ704" s="31"/>
      <c r="DZK704" s="31"/>
      <c r="DZL704" s="31"/>
      <c r="DZM704" s="31"/>
      <c r="DZN704" s="31"/>
      <c r="DZO704" s="31"/>
      <c r="DZP704" s="31"/>
      <c r="DZQ704" s="31"/>
      <c r="DZR704" s="31"/>
      <c r="DZS704" s="31"/>
      <c r="DZT704" s="31"/>
      <c r="DZU704" s="31"/>
      <c r="DZV704" s="31"/>
      <c r="DZW704" s="31"/>
      <c r="DZX704" s="31"/>
      <c r="DZY704" s="31"/>
      <c r="DZZ704" s="31"/>
      <c r="EAA704" s="31"/>
      <c r="EAB704" s="31"/>
      <c r="EAC704" s="31"/>
      <c r="EAD704" s="31"/>
      <c r="EAE704" s="31"/>
      <c r="EAF704" s="31"/>
      <c r="EAG704" s="31"/>
      <c r="EAH704" s="31"/>
      <c r="EAI704" s="31"/>
      <c r="EAJ704" s="31"/>
      <c r="EAK704" s="31"/>
      <c r="EAL704" s="31"/>
      <c r="EAM704" s="31"/>
      <c r="EAN704" s="31"/>
      <c r="EAO704" s="31"/>
      <c r="EAP704" s="31"/>
      <c r="EAQ704" s="31"/>
      <c r="EAR704" s="31"/>
      <c r="EAS704" s="31"/>
      <c r="EAT704" s="31"/>
      <c r="EAU704" s="31"/>
      <c r="EAV704" s="31"/>
      <c r="EAW704" s="31"/>
      <c r="EAX704" s="31"/>
      <c r="EAY704" s="31"/>
      <c r="EAZ704" s="31"/>
      <c r="EBA704" s="31"/>
      <c r="EBB704" s="31"/>
      <c r="EBC704" s="31"/>
      <c r="EBD704" s="31"/>
      <c r="EBE704" s="31"/>
      <c r="EBF704" s="31"/>
      <c r="EBG704" s="31"/>
      <c r="EBH704" s="31"/>
      <c r="EBI704" s="31"/>
      <c r="EBJ704" s="31"/>
      <c r="EBK704" s="31"/>
      <c r="EBL704" s="31"/>
      <c r="EBM704" s="31"/>
      <c r="EBN704" s="31"/>
      <c r="EBO704" s="31"/>
      <c r="EBP704" s="31"/>
      <c r="EBQ704" s="31"/>
      <c r="EBR704" s="31"/>
      <c r="EBS704" s="31"/>
      <c r="EBT704" s="31"/>
      <c r="EBU704" s="31"/>
      <c r="EBV704" s="31"/>
      <c r="EBW704" s="31"/>
      <c r="EBX704" s="31"/>
      <c r="EBY704" s="31"/>
      <c r="EBZ704" s="31"/>
      <c r="ECA704" s="31"/>
      <c r="ECB704" s="31"/>
      <c r="ECC704" s="31"/>
      <c r="ECD704" s="31"/>
      <c r="ECE704" s="31"/>
      <c r="ECF704" s="31"/>
      <c r="ECG704" s="31"/>
      <c r="ECH704" s="31"/>
      <c r="ECI704" s="31"/>
      <c r="ECJ704" s="31"/>
      <c r="ECK704" s="31"/>
      <c r="ECL704" s="31"/>
      <c r="ECM704" s="31"/>
      <c r="ECN704" s="31"/>
      <c r="ECO704" s="31"/>
      <c r="ECP704" s="31"/>
      <c r="ECQ704" s="31"/>
      <c r="ECR704" s="31"/>
      <c r="ECS704" s="31"/>
      <c r="ECT704" s="31"/>
      <c r="ECU704" s="31"/>
      <c r="ECV704" s="31"/>
      <c r="ECW704" s="31"/>
      <c r="ECX704" s="31"/>
      <c r="ECY704" s="31"/>
      <c r="ECZ704" s="31"/>
      <c r="EDA704" s="31"/>
      <c r="EDB704" s="31"/>
      <c r="EDC704" s="31"/>
      <c r="EDD704" s="31"/>
      <c r="EDE704" s="31"/>
      <c r="EDF704" s="31"/>
      <c r="EDG704" s="31"/>
      <c r="EDH704" s="31"/>
      <c r="EDI704" s="31"/>
      <c r="EDJ704" s="31"/>
      <c r="EDK704" s="31"/>
      <c r="EDL704" s="31"/>
      <c r="EDM704" s="31"/>
      <c r="EDN704" s="31"/>
      <c r="EDO704" s="31"/>
      <c r="EDP704" s="31"/>
      <c r="EDQ704" s="31"/>
      <c r="EDR704" s="31"/>
      <c r="EDS704" s="31"/>
      <c r="EDT704" s="31"/>
      <c r="EDU704" s="31"/>
      <c r="EDV704" s="31"/>
      <c r="EDW704" s="31"/>
      <c r="EDX704" s="31"/>
      <c r="EDY704" s="31"/>
      <c r="EDZ704" s="31"/>
      <c r="EEA704" s="31"/>
      <c r="EEB704" s="31"/>
      <c r="EEC704" s="31"/>
      <c r="EED704" s="31"/>
      <c r="EEE704" s="31"/>
      <c r="EEF704" s="31"/>
      <c r="EEG704" s="31"/>
      <c r="EEH704" s="31"/>
      <c r="EEI704" s="31"/>
      <c r="EEJ704" s="31"/>
      <c r="EEK704" s="31"/>
      <c r="EEL704" s="31"/>
      <c r="EEM704" s="31"/>
      <c r="EEN704" s="31"/>
      <c r="EEO704" s="31"/>
      <c r="EEP704" s="31"/>
      <c r="EEQ704" s="31"/>
      <c r="EER704" s="31"/>
      <c r="EES704" s="31"/>
      <c r="EET704" s="31"/>
      <c r="EEU704" s="31"/>
      <c r="EEV704" s="31"/>
      <c r="EEW704" s="31"/>
      <c r="EEX704" s="31"/>
      <c r="EEY704" s="31"/>
      <c r="EEZ704" s="31"/>
      <c r="EFA704" s="31"/>
      <c r="EFB704" s="31"/>
      <c r="EFC704" s="31"/>
      <c r="EFD704" s="31"/>
      <c r="EFE704" s="31"/>
      <c r="EFF704" s="31"/>
      <c r="EFG704" s="31"/>
      <c r="EFH704" s="31"/>
      <c r="EFI704" s="31"/>
      <c r="EFJ704" s="31"/>
      <c r="EFK704" s="31"/>
      <c r="EFL704" s="31"/>
      <c r="EFM704" s="31"/>
      <c r="EFN704" s="31"/>
      <c r="EFO704" s="31"/>
      <c r="EFP704" s="31"/>
      <c r="EFQ704" s="31"/>
      <c r="EFR704" s="31"/>
      <c r="EFS704" s="31"/>
      <c r="EFT704" s="31"/>
      <c r="EFU704" s="31"/>
      <c r="EFV704" s="31"/>
      <c r="EFW704" s="31"/>
      <c r="EFX704" s="31"/>
      <c r="EFY704" s="31"/>
      <c r="EFZ704" s="31"/>
      <c r="EGA704" s="31"/>
      <c r="EGB704" s="31"/>
      <c r="EGC704" s="31"/>
      <c r="EGD704" s="31"/>
      <c r="EGE704" s="31"/>
      <c r="EGF704" s="31"/>
      <c r="EGG704" s="31"/>
      <c r="EGH704" s="31"/>
      <c r="EGI704" s="31"/>
      <c r="EGJ704" s="31"/>
      <c r="EGK704" s="31"/>
      <c r="EGL704" s="31"/>
      <c r="EGM704" s="31"/>
      <c r="EGN704" s="31"/>
      <c r="EGO704" s="31"/>
      <c r="EGP704" s="31"/>
      <c r="EGQ704" s="31"/>
      <c r="EGR704" s="31"/>
      <c r="EGS704" s="31"/>
      <c r="EGT704" s="31"/>
      <c r="EGU704" s="31"/>
      <c r="EGV704" s="31"/>
      <c r="EGW704" s="31"/>
      <c r="EGX704" s="31"/>
      <c r="EGY704" s="31"/>
      <c r="EGZ704" s="31"/>
      <c r="EHA704" s="31"/>
      <c r="EHB704" s="31"/>
      <c r="EHC704" s="31"/>
      <c r="EHD704" s="31"/>
      <c r="EHE704" s="31"/>
      <c r="EHF704" s="31"/>
      <c r="EHG704" s="31"/>
      <c r="EHH704" s="31"/>
      <c r="EHI704" s="31"/>
      <c r="EHJ704" s="31"/>
      <c r="EHK704" s="31"/>
      <c r="EHL704" s="31"/>
      <c r="EHM704" s="31"/>
      <c r="EHN704" s="31"/>
      <c r="EHO704" s="31"/>
      <c r="EHP704" s="31"/>
      <c r="EHQ704" s="31"/>
      <c r="EHR704" s="31"/>
      <c r="EHS704" s="31"/>
      <c r="EHT704" s="31"/>
      <c r="EHU704" s="31"/>
      <c r="EHV704" s="31"/>
      <c r="EHW704" s="31"/>
      <c r="EHX704" s="31"/>
      <c r="EHY704" s="31"/>
      <c r="EHZ704" s="31"/>
      <c r="EIA704" s="31"/>
      <c r="EIB704" s="31"/>
      <c r="EIC704" s="31"/>
      <c r="EID704" s="31"/>
      <c r="EIE704" s="31"/>
      <c r="EIF704" s="31"/>
      <c r="EIG704" s="31"/>
      <c r="EIH704" s="31"/>
      <c r="EII704" s="31"/>
      <c r="EIJ704" s="31"/>
      <c r="EIK704" s="31"/>
      <c r="EIL704" s="31"/>
      <c r="EIM704" s="31"/>
      <c r="EIN704" s="31"/>
      <c r="EIO704" s="31"/>
      <c r="EIP704" s="31"/>
      <c r="EIQ704" s="31"/>
      <c r="EIR704" s="31"/>
      <c r="EIS704" s="31"/>
      <c r="EIT704" s="31"/>
      <c r="EIU704" s="31"/>
      <c r="EIV704" s="31"/>
      <c r="EIW704" s="31"/>
      <c r="EIX704" s="31"/>
      <c r="EIY704" s="31"/>
      <c r="EIZ704" s="31"/>
      <c r="EJA704" s="31"/>
      <c r="EJB704" s="31"/>
      <c r="EJC704" s="31"/>
      <c r="EJD704" s="31"/>
      <c r="EJE704" s="31"/>
      <c r="EJF704" s="31"/>
      <c r="EJG704" s="31"/>
      <c r="EJH704" s="31"/>
      <c r="EJI704" s="31"/>
      <c r="EJJ704" s="31"/>
      <c r="EJK704" s="31"/>
      <c r="EJL704" s="31"/>
      <c r="EJM704" s="31"/>
      <c r="EJN704" s="31"/>
      <c r="EJO704" s="31"/>
      <c r="EJP704" s="31"/>
      <c r="EJQ704" s="31"/>
      <c r="EJR704" s="31"/>
      <c r="EJS704" s="31"/>
      <c r="EJT704" s="31"/>
      <c r="EJU704" s="31"/>
      <c r="EJV704" s="31"/>
      <c r="EJW704" s="31"/>
      <c r="EJX704" s="31"/>
      <c r="EJY704" s="31"/>
      <c r="EJZ704" s="31"/>
      <c r="EKA704" s="31"/>
      <c r="EKB704" s="31"/>
      <c r="EKC704" s="31"/>
      <c r="EKD704" s="31"/>
      <c r="EKE704" s="31"/>
      <c r="EKF704" s="31"/>
      <c r="EKG704" s="31"/>
      <c r="EKH704" s="31"/>
      <c r="EKI704" s="31"/>
      <c r="EKJ704" s="31"/>
      <c r="EKK704" s="31"/>
      <c r="EKL704" s="31"/>
      <c r="EKM704" s="31"/>
      <c r="EKN704" s="31"/>
      <c r="EKO704" s="31"/>
      <c r="EKP704" s="31"/>
      <c r="EKQ704" s="31"/>
      <c r="EKR704" s="31"/>
      <c r="EKS704" s="31"/>
      <c r="EKT704" s="31"/>
      <c r="EKU704" s="31"/>
      <c r="EKV704" s="31"/>
      <c r="EKW704" s="31"/>
      <c r="EKX704" s="31"/>
      <c r="EKY704" s="31"/>
      <c r="EKZ704" s="31"/>
      <c r="ELA704" s="31"/>
      <c r="ELB704" s="31"/>
      <c r="ELC704" s="31"/>
      <c r="ELD704" s="31"/>
      <c r="ELE704" s="31"/>
      <c r="ELF704" s="31"/>
      <c r="ELG704" s="31"/>
      <c r="ELH704" s="31"/>
      <c r="ELI704" s="31"/>
      <c r="ELJ704" s="31"/>
      <c r="ELK704" s="31"/>
      <c r="ELL704" s="31"/>
      <c r="ELM704" s="31"/>
      <c r="ELN704" s="31"/>
      <c r="ELO704" s="31"/>
      <c r="ELP704" s="31"/>
      <c r="ELQ704" s="31"/>
      <c r="ELR704" s="31"/>
      <c r="ELS704" s="31"/>
      <c r="ELT704" s="31"/>
      <c r="ELU704" s="31"/>
      <c r="ELV704" s="31"/>
      <c r="ELW704" s="31"/>
      <c r="ELX704" s="31"/>
      <c r="ELY704" s="31"/>
      <c r="ELZ704" s="31"/>
      <c r="EMA704" s="31"/>
      <c r="EMB704" s="31"/>
      <c r="EMC704" s="31"/>
      <c r="EMD704" s="31"/>
      <c r="EME704" s="31"/>
      <c r="EMF704" s="31"/>
      <c r="EMG704" s="31"/>
      <c r="EMH704" s="31"/>
      <c r="EMI704" s="31"/>
      <c r="EMJ704" s="31"/>
      <c r="EMK704" s="31"/>
      <c r="EML704" s="31"/>
      <c r="EMM704" s="31"/>
      <c r="EMN704" s="31"/>
      <c r="EMO704" s="31"/>
      <c r="EMP704" s="31"/>
      <c r="EMQ704" s="31"/>
      <c r="EMR704" s="31"/>
      <c r="EMS704" s="31"/>
      <c r="EMT704" s="31"/>
      <c r="EMU704" s="31"/>
      <c r="EMV704" s="31"/>
      <c r="EMW704" s="31"/>
      <c r="EMX704" s="31"/>
      <c r="EMY704" s="31"/>
      <c r="EMZ704" s="31"/>
      <c r="ENA704" s="31"/>
      <c r="ENB704" s="31"/>
      <c r="ENC704" s="31"/>
      <c r="END704" s="31"/>
      <c r="ENE704" s="31"/>
      <c r="ENF704" s="31"/>
      <c r="ENG704" s="31"/>
      <c r="ENH704" s="31"/>
      <c r="ENI704" s="31"/>
      <c r="ENJ704" s="31"/>
      <c r="ENK704" s="31"/>
      <c r="ENL704" s="31"/>
      <c r="ENM704" s="31"/>
      <c r="ENN704" s="31"/>
      <c r="ENO704" s="31"/>
      <c r="ENP704" s="31"/>
      <c r="ENQ704" s="31"/>
      <c r="ENR704" s="31"/>
      <c r="ENS704" s="31"/>
      <c r="ENT704" s="31"/>
      <c r="ENU704" s="31"/>
      <c r="ENV704" s="31"/>
      <c r="ENW704" s="31"/>
      <c r="ENX704" s="31"/>
      <c r="ENY704" s="31"/>
      <c r="ENZ704" s="31"/>
      <c r="EOA704" s="31"/>
      <c r="EOB704" s="31"/>
      <c r="EOC704" s="31"/>
      <c r="EOD704" s="31"/>
      <c r="EOE704" s="31"/>
      <c r="EOF704" s="31"/>
      <c r="EOG704" s="31"/>
      <c r="EOH704" s="31"/>
      <c r="EOI704" s="31"/>
      <c r="EOJ704" s="31"/>
      <c r="EOK704" s="31"/>
      <c r="EOL704" s="31"/>
      <c r="EOM704" s="31"/>
      <c r="EON704" s="31"/>
      <c r="EOO704" s="31"/>
      <c r="EOP704" s="31"/>
      <c r="EOQ704" s="31"/>
      <c r="EOR704" s="31"/>
      <c r="EOS704" s="31"/>
      <c r="EOT704" s="31"/>
      <c r="EOU704" s="31"/>
      <c r="EOV704" s="31"/>
      <c r="EOW704" s="31"/>
      <c r="EOX704" s="31"/>
      <c r="EOY704" s="31"/>
      <c r="EOZ704" s="31"/>
      <c r="EPA704" s="31"/>
      <c r="EPB704" s="31"/>
      <c r="EPC704" s="31"/>
      <c r="EPD704" s="31"/>
      <c r="EPE704" s="31"/>
      <c r="EPF704" s="31"/>
      <c r="EPG704" s="31"/>
      <c r="EPH704" s="31"/>
      <c r="EPI704" s="31"/>
      <c r="EPJ704" s="31"/>
      <c r="EPK704" s="31"/>
      <c r="EPL704" s="31"/>
      <c r="EPM704" s="31"/>
      <c r="EPN704" s="31"/>
      <c r="EPO704" s="31"/>
      <c r="EPP704" s="31"/>
      <c r="EPQ704" s="31"/>
      <c r="EPR704" s="31"/>
      <c r="EPS704" s="31"/>
      <c r="EPT704" s="31"/>
      <c r="EPU704" s="31"/>
      <c r="EPV704" s="31"/>
      <c r="EPW704" s="31"/>
      <c r="EPX704" s="31"/>
      <c r="EPY704" s="31"/>
      <c r="EPZ704" s="31"/>
      <c r="EQA704" s="31"/>
      <c r="EQB704" s="31"/>
      <c r="EQC704" s="31"/>
      <c r="EQD704" s="31"/>
      <c r="EQE704" s="31"/>
      <c r="EQF704" s="31"/>
      <c r="EQG704" s="31"/>
      <c r="EQH704" s="31"/>
      <c r="EQI704" s="31"/>
      <c r="EQJ704" s="31"/>
      <c r="EQK704" s="31"/>
      <c r="EQL704" s="31"/>
      <c r="EQM704" s="31"/>
      <c r="EQN704" s="31"/>
      <c r="EQO704" s="31"/>
      <c r="EQP704" s="31"/>
      <c r="EQQ704" s="31"/>
      <c r="EQR704" s="31"/>
      <c r="EQS704" s="31"/>
      <c r="EQT704" s="31"/>
      <c r="EQU704" s="31"/>
      <c r="EQV704" s="31"/>
      <c r="EQW704" s="31"/>
      <c r="EQX704" s="31"/>
      <c r="EQY704" s="31"/>
      <c r="EQZ704" s="31"/>
      <c r="ERA704" s="31"/>
      <c r="ERB704" s="31"/>
      <c r="ERC704" s="31"/>
      <c r="ERD704" s="31"/>
      <c r="ERE704" s="31"/>
      <c r="ERF704" s="31"/>
      <c r="ERG704" s="31"/>
      <c r="ERH704" s="31"/>
      <c r="ERI704" s="31"/>
      <c r="ERJ704" s="31"/>
      <c r="ERK704" s="31"/>
      <c r="ERL704" s="31"/>
      <c r="ERM704" s="31"/>
      <c r="ERN704" s="31"/>
      <c r="ERO704" s="31"/>
      <c r="ERP704" s="31"/>
      <c r="ERQ704" s="31"/>
      <c r="ERR704" s="31"/>
      <c r="ERS704" s="31"/>
      <c r="ERT704" s="31"/>
      <c r="ERU704" s="31"/>
      <c r="ERV704" s="31"/>
      <c r="ERW704" s="31"/>
      <c r="ERX704" s="31"/>
      <c r="ERY704" s="31"/>
      <c r="ERZ704" s="31"/>
      <c r="ESA704" s="31"/>
      <c r="ESB704" s="31"/>
      <c r="ESC704" s="31"/>
      <c r="ESD704" s="31"/>
      <c r="ESE704" s="31"/>
      <c r="ESF704" s="31"/>
      <c r="ESG704" s="31"/>
      <c r="ESH704" s="31"/>
      <c r="ESI704" s="31"/>
      <c r="ESJ704" s="31"/>
      <c r="ESK704" s="31"/>
      <c r="ESL704" s="31"/>
      <c r="ESM704" s="31"/>
      <c r="ESN704" s="31"/>
      <c r="ESO704" s="31"/>
      <c r="ESP704" s="31"/>
      <c r="ESQ704" s="31"/>
      <c r="ESR704" s="31"/>
      <c r="ESS704" s="31"/>
      <c r="EST704" s="31"/>
      <c r="ESU704" s="31"/>
      <c r="ESV704" s="31"/>
      <c r="ESW704" s="31"/>
      <c r="ESX704" s="31"/>
      <c r="ESY704" s="31"/>
      <c r="ESZ704" s="31"/>
      <c r="ETA704" s="31"/>
      <c r="ETB704" s="31"/>
      <c r="ETC704" s="31"/>
      <c r="ETD704" s="31"/>
      <c r="ETE704" s="31"/>
      <c r="ETF704" s="31"/>
      <c r="ETG704" s="31"/>
      <c r="ETH704" s="31"/>
      <c r="ETI704" s="31"/>
      <c r="ETJ704" s="31"/>
      <c r="ETK704" s="31"/>
      <c r="ETL704" s="31"/>
      <c r="ETM704" s="31"/>
      <c r="ETN704" s="31"/>
      <c r="ETO704" s="31"/>
      <c r="ETP704" s="31"/>
      <c r="ETQ704" s="31"/>
      <c r="ETR704" s="31"/>
      <c r="ETS704" s="31"/>
      <c r="ETT704" s="31"/>
      <c r="ETU704" s="31"/>
      <c r="ETV704" s="31"/>
      <c r="ETW704" s="31"/>
      <c r="ETX704" s="31"/>
      <c r="ETY704" s="31"/>
      <c r="ETZ704" s="31"/>
      <c r="EUA704" s="31"/>
      <c r="EUB704" s="31"/>
      <c r="EUC704" s="31"/>
      <c r="EUD704" s="31"/>
      <c r="EUE704" s="31"/>
      <c r="EUF704" s="31"/>
      <c r="EUG704" s="31"/>
      <c r="EUH704" s="31"/>
      <c r="EUI704" s="31"/>
      <c r="EUJ704" s="31"/>
      <c r="EUK704" s="31"/>
      <c r="EUL704" s="31"/>
      <c r="EUM704" s="31"/>
      <c r="EUN704" s="31"/>
      <c r="EUO704" s="31"/>
      <c r="EUP704" s="31"/>
      <c r="EUQ704" s="31"/>
      <c r="EUR704" s="31"/>
      <c r="EUS704" s="31"/>
      <c r="EUT704" s="31"/>
      <c r="EUU704" s="31"/>
      <c r="EUV704" s="31"/>
      <c r="EUW704" s="31"/>
      <c r="EUX704" s="31"/>
      <c r="EUY704" s="31"/>
      <c r="EUZ704" s="31"/>
      <c r="EVA704" s="31"/>
      <c r="EVB704" s="31"/>
      <c r="EVC704" s="31"/>
      <c r="EVD704" s="31"/>
      <c r="EVE704" s="31"/>
      <c r="EVF704" s="31"/>
      <c r="EVG704" s="31"/>
      <c r="EVH704" s="31"/>
      <c r="EVI704" s="31"/>
      <c r="EVJ704" s="31"/>
      <c r="EVK704" s="31"/>
      <c r="EVL704" s="31"/>
      <c r="EVM704" s="31"/>
      <c r="EVN704" s="31"/>
      <c r="EVO704" s="31"/>
      <c r="EVP704" s="31"/>
      <c r="EVQ704" s="31"/>
      <c r="EVR704" s="31"/>
      <c r="EVS704" s="31"/>
      <c r="EVT704" s="31"/>
      <c r="EVU704" s="31"/>
      <c r="EVV704" s="31"/>
      <c r="EVW704" s="31"/>
      <c r="EVX704" s="31"/>
      <c r="EVY704" s="31"/>
      <c r="EVZ704" s="31"/>
      <c r="EWA704" s="31"/>
      <c r="EWB704" s="31"/>
      <c r="EWC704" s="31"/>
      <c r="EWD704" s="31"/>
      <c r="EWE704" s="31"/>
      <c r="EWF704" s="31"/>
      <c r="EWG704" s="31"/>
      <c r="EWH704" s="31"/>
      <c r="EWI704" s="31"/>
      <c r="EWJ704" s="31"/>
      <c r="EWK704" s="31"/>
      <c r="EWL704" s="31"/>
      <c r="EWM704" s="31"/>
      <c r="EWN704" s="31"/>
      <c r="EWO704" s="31"/>
      <c r="EWP704" s="31"/>
      <c r="EWQ704" s="31"/>
      <c r="EWR704" s="31"/>
      <c r="EWS704" s="31"/>
      <c r="EWT704" s="31"/>
      <c r="EWU704" s="31"/>
      <c r="EWV704" s="31"/>
      <c r="EWW704" s="31"/>
      <c r="EWX704" s="31"/>
      <c r="EWY704" s="31"/>
      <c r="EWZ704" s="31"/>
      <c r="EXA704" s="31"/>
      <c r="EXB704" s="31"/>
      <c r="EXC704" s="31"/>
      <c r="EXD704" s="31"/>
      <c r="EXE704" s="31"/>
      <c r="EXF704" s="31"/>
      <c r="EXG704" s="31"/>
      <c r="EXH704" s="31"/>
      <c r="EXI704" s="31"/>
      <c r="EXJ704" s="31"/>
      <c r="EXK704" s="31"/>
      <c r="EXL704" s="31"/>
      <c r="EXM704" s="31"/>
      <c r="EXN704" s="31"/>
      <c r="EXO704" s="31"/>
      <c r="EXP704" s="31"/>
      <c r="EXQ704" s="31"/>
      <c r="EXR704" s="31"/>
      <c r="EXS704" s="31"/>
      <c r="EXT704" s="31"/>
      <c r="EXU704" s="31"/>
      <c r="EXV704" s="31"/>
      <c r="EXW704" s="31"/>
      <c r="EXX704" s="31"/>
      <c r="EXY704" s="31"/>
      <c r="EXZ704" s="31"/>
      <c r="EYA704" s="31"/>
      <c r="EYB704" s="31"/>
      <c r="EYC704" s="31"/>
      <c r="EYD704" s="31"/>
      <c r="EYE704" s="31"/>
      <c r="EYF704" s="31"/>
      <c r="EYG704" s="31"/>
      <c r="EYH704" s="31"/>
      <c r="EYI704" s="31"/>
      <c r="EYJ704" s="31"/>
      <c r="EYK704" s="31"/>
      <c r="EYL704" s="31"/>
      <c r="EYM704" s="31"/>
      <c r="EYN704" s="31"/>
      <c r="EYO704" s="31"/>
      <c r="EYP704" s="31"/>
      <c r="EYQ704" s="31"/>
      <c r="EYR704" s="31"/>
      <c r="EYS704" s="31"/>
      <c r="EYT704" s="31"/>
      <c r="EYU704" s="31"/>
      <c r="EYV704" s="31"/>
      <c r="EYW704" s="31"/>
      <c r="EYX704" s="31"/>
      <c r="EYY704" s="31"/>
      <c r="EYZ704" s="31"/>
      <c r="EZA704" s="31"/>
      <c r="EZB704" s="31"/>
      <c r="EZC704" s="31"/>
      <c r="EZD704" s="31"/>
      <c r="EZE704" s="31"/>
      <c r="EZF704" s="31"/>
      <c r="EZG704" s="31"/>
      <c r="EZH704" s="31"/>
      <c r="EZI704" s="31"/>
      <c r="EZJ704" s="31"/>
      <c r="EZK704" s="31"/>
      <c r="EZL704" s="31"/>
      <c r="EZM704" s="31"/>
      <c r="EZN704" s="31"/>
      <c r="EZO704" s="31"/>
      <c r="EZP704" s="31"/>
      <c r="EZQ704" s="31"/>
      <c r="EZR704" s="31"/>
      <c r="EZS704" s="31"/>
      <c r="EZT704" s="31"/>
      <c r="EZU704" s="31"/>
      <c r="EZV704" s="31"/>
      <c r="EZW704" s="31"/>
      <c r="EZX704" s="31"/>
      <c r="EZY704" s="31"/>
      <c r="EZZ704" s="31"/>
      <c r="FAA704" s="31"/>
      <c r="FAB704" s="31"/>
      <c r="FAC704" s="31"/>
      <c r="FAD704" s="31"/>
      <c r="FAE704" s="31"/>
      <c r="FAF704" s="31"/>
      <c r="FAG704" s="31"/>
      <c r="FAH704" s="31"/>
      <c r="FAI704" s="31"/>
      <c r="FAJ704" s="31"/>
      <c r="FAK704" s="31"/>
      <c r="FAL704" s="31"/>
      <c r="FAM704" s="31"/>
      <c r="FAN704" s="31"/>
      <c r="FAO704" s="31"/>
      <c r="FAP704" s="31"/>
      <c r="FAQ704" s="31"/>
      <c r="FAR704" s="31"/>
      <c r="FAS704" s="31"/>
      <c r="FAT704" s="31"/>
      <c r="FAU704" s="31"/>
      <c r="FAV704" s="31"/>
      <c r="FAW704" s="31"/>
      <c r="FAX704" s="31"/>
      <c r="FAY704" s="31"/>
      <c r="FAZ704" s="31"/>
      <c r="FBA704" s="31"/>
      <c r="FBB704" s="31"/>
      <c r="FBC704" s="31"/>
      <c r="FBD704" s="31"/>
      <c r="FBE704" s="31"/>
      <c r="FBF704" s="31"/>
      <c r="FBG704" s="31"/>
      <c r="FBH704" s="31"/>
      <c r="FBI704" s="31"/>
      <c r="FBJ704" s="31"/>
      <c r="FBK704" s="31"/>
      <c r="FBL704" s="31"/>
      <c r="FBM704" s="31"/>
      <c r="FBN704" s="31"/>
      <c r="FBO704" s="31"/>
      <c r="FBP704" s="31"/>
      <c r="FBQ704" s="31"/>
      <c r="FBR704" s="31"/>
      <c r="FBS704" s="31"/>
      <c r="FBT704" s="31"/>
      <c r="FBU704" s="31"/>
      <c r="FBV704" s="31"/>
      <c r="FBW704" s="31"/>
      <c r="FBX704" s="31"/>
      <c r="FBY704" s="31"/>
      <c r="FBZ704" s="31"/>
      <c r="FCA704" s="31"/>
      <c r="FCB704" s="31"/>
      <c r="FCC704" s="31"/>
      <c r="FCD704" s="31"/>
      <c r="FCE704" s="31"/>
      <c r="FCF704" s="31"/>
      <c r="FCG704" s="31"/>
      <c r="FCH704" s="31"/>
      <c r="FCI704" s="31"/>
      <c r="FCJ704" s="31"/>
      <c r="FCK704" s="31"/>
      <c r="FCL704" s="31"/>
      <c r="FCM704" s="31"/>
      <c r="FCN704" s="31"/>
      <c r="FCO704" s="31"/>
      <c r="FCP704" s="31"/>
      <c r="FCQ704" s="31"/>
      <c r="FCR704" s="31"/>
      <c r="FCS704" s="31"/>
      <c r="FCT704" s="31"/>
      <c r="FCU704" s="31"/>
      <c r="FCV704" s="31"/>
      <c r="FCW704" s="31"/>
      <c r="FCX704" s="31"/>
      <c r="FCY704" s="31"/>
      <c r="FCZ704" s="31"/>
      <c r="FDA704" s="31"/>
      <c r="FDB704" s="31"/>
      <c r="FDC704" s="31"/>
      <c r="FDD704" s="31"/>
      <c r="FDE704" s="31"/>
      <c r="FDF704" s="31"/>
      <c r="FDG704" s="31"/>
      <c r="FDH704" s="31"/>
      <c r="FDI704" s="31"/>
      <c r="FDJ704" s="31"/>
      <c r="FDK704" s="31"/>
      <c r="FDL704" s="31"/>
      <c r="FDM704" s="31"/>
      <c r="FDN704" s="31"/>
      <c r="FDO704" s="31"/>
      <c r="FDP704" s="31"/>
      <c r="FDQ704" s="31"/>
      <c r="FDR704" s="31"/>
      <c r="FDS704" s="31"/>
      <c r="FDT704" s="31"/>
      <c r="FDU704" s="31"/>
      <c r="FDV704" s="31"/>
      <c r="FDW704" s="31"/>
      <c r="FDX704" s="31"/>
      <c r="FDY704" s="31"/>
      <c r="FDZ704" s="31"/>
      <c r="FEA704" s="31"/>
      <c r="FEB704" s="31"/>
      <c r="FEC704" s="31"/>
      <c r="FED704" s="31"/>
      <c r="FEE704" s="31"/>
      <c r="FEF704" s="31"/>
      <c r="FEG704" s="31"/>
      <c r="FEH704" s="31"/>
      <c r="FEI704" s="31"/>
      <c r="FEJ704" s="31"/>
      <c r="FEK704" s="31"/>
      <c r="FEL704" s="31"/>
      <c r="FEM704" s="31"/>
      <c r="FEN704" s="31"/>
      <c r="FEO704" s="31"/>
      <c r="FEP704" s="31"/>
      <c r="FEQ704" s="31"/>
      <c r="FER704" s="31"/>
      <c r="FES704" s="31"/>
      <c r="FET704" s="31"/>
      <c r="FEU704" s="31"/>
      <c r="FEV704" s="31"/>
      <c r="FEW704" s="31"/>
      <c r="FEX704" s="31"/>
      <c r="FEY704" s="31"/>
      <c r="FEZ704" s="31"/>
      <c r="FFA704" s="31"/>
      <c r="FFB704" s="31"/>
      <c r="FFC704" s="31"/>
      <c r="FFD704" s="31"/>
      <c r="FFE704" s="31"/>
      <c r="FFF704" s="31"/>
      <c r="FFG704" s="31"/>
      <c r="FFH704" s="31"/>
      <c r="FFI704" s="31"/>
      <c r="FFJ704" s="31"/>
      <c r="FFK704" s="31"/>
      <c r="FFL704" s="31"/>
      <c r="FFM704" s="31"/>
      <c r="FFN704" s="31"/>
      <c r="FFO704" s="31"/>
      <c r="FFP704" s="31"/>
      <c r="FFQ704" s="31"/>
      <c r="FFR704" s="31"/>
      <c r="FFS704" s="31"/>
      <c r="FFT704" s="31"/>
      <c r="FFU704" s="31"/>
      <c r="FFV704" s="31"/>
      <c r="FFW704" s="31"/>
      <c r="FFX704" s="31"/>
      <c r="FFY704" s="31"/>
      <c r="FFZ704" s="31"/>
      <c r="FGA704" s="31"/>
      <c r="FGB704" s="31"/>
      <c r="FGC704" s="31"/>
      <c r="FGD704" s="31"/>
      <c r="FGE704" s="31"/>
      <c r="FGF704" s="31"/>
      <c r="FGG704" s="31"/>
      <c r="FGH704" s="31"/>
      <c r="FGI704" s="31"/>
      <c r="FGJ704" s="31"/>
      <c r="FGK704" s="31"/>
      <c r="FGL704" s="31"/>
      <c r="FGM704" s="31"/>
      <c r="FGN704" s="31"/>
      <c r="FGO704" s="31"/>
      <c r="FGP704" s="31"/>
      <c r="FGQ704" s="31"/>
      <c r="FGR704" s="31"/>
      <c r="FGS704" s="31"/>
      <c r="FGT704" s="31"/>
      <c r="FGU704" s="31"/>
      <c r="FGV704" s="31"/>
      <c r="FGW704" s="31"/>
      <c r="FGX704" s="31"/>
      <c r="FGY704" s="31"/>
      <c r="FGZ704" s="31"/>
      <c r="FHA704" s="31"/>
      <c r="FHB704" s="31"/>
      <c r="FHC704" s="31"/>
      <c r="FHD704" s="31"/>
      <c r="FHE704" s="31"/>
      <c r="FHF704" s="31"/>
      <c r="FHG704" s="31"/>
      <c r="FHH704" s="31"/>
      <c r="FHI704" s="31"/>
      <c r="FHJ704" s="31"/>
      <c r="FHK704" s="31"/>
      <c r="FHL704" s="31"/>
      <c r="FHM704" s="31"/>
      <c r="FHN704" s="31"/>
      <c r="FHO704" s="31"/>
      <c r="FHP704" s="31"/>
      <c r="FHQ704" s="31"/>
      <c r="FHR704" s="31"/>
      <c r="FHS704" s="31"/>
      <c r="FHT704" s="31"/>
      <c r="FHU704" s="31"/>
      <c r="FHV704" s="31"/>
      <c r="FHW704" s="31"/>
      <c r="FHX704" s="31"/>
      <c r="FHY704" s="31"/>
      <c r="FHZ704" s="31"/>
      <c r="FIA704" s="31"/>
      <c r="FIB704" s="31"/>
      <c r="FIC704" s="31"/>
      <c r="FID704" s="31"/>
      <c r="FIE704" s="31"/>
      <c r="FIF704" s="31"/>
      <c r="FIG704" s="31"/>
      <c r="FIH704" s="31"/>
      <c r="FII704" s="31"/>
      <c r="FIJ704" s="31"/>
      <c r="FIK704" s="31"/>
      <c r="FIL704" s="31"/>
      <c r="FIM704" s="31"/>
      <c r="FIN704" s="31"/>
      <c r="FIO704" s="31"/>
      <c r="FIP704" s="31"/>
      <c r="FIQ704" s="31"/>
      <c r="FIR704" s="31"/>
      <c r="FIS704" s="31"/>
      <c r="FIT704" s="31"/>
      <c r="FIU704" s="31"/>
      <c r="FIV704" s="31"/>
      <c r="FIW704" s="31"/>
      <c r="FIX704" s="31"/>
      <c r="FIY704" s="31"/>
      <c r="FIZ704" s="31"/>
      <c r="FJA704" s="31"/>
      <c r="FJB704" s="31"/>
      <c r="FJC704" s="31"/>
      <c r="FJD704" s="31"/>
      <c r="FJE704" s="31"/>
      <c r="FJF704" s="31"/>
      <c r="FJG704" s="31"/>
      <c r="FJH704" s="31"/>
      <c r="FJI704" s="31"/>
      <c r="FJJ704" s="31"/>
      <c r="FJK704" s="31"/>
      <c r="FJL704" s="31"/>
      <c r="FJM704" s="31"/>
      <c r="FJN704" s="31"/>
      <c r="FJO704" s="31"/>
      <c r="FJP704" s="31"/>
      <c r="FJQ704" s="31"/>
      <c r="FJR704" s="31"/>
      <c r="FJS704" s="31"/>
      <c r="FJT704" s="31"/>
      <c r="FJU704" s="31"/>
      <c r="FJV704" s="31"/>
      <c r="FJW704" s="31"/>
      <c r="FJX704" s="31"/>
      <c r="FJY704" s="31"/>
      <c r="FJZ704" s="31"/>
      <c r="FKA704" s="31"/>
      <c r="FKB704" s="31"/>
      <c r="FKC704" s="31"/>
      <c r="FKD704" s="31"/>
      <c r="FKE704" s="31"/>
      <c r="FKF704" s="31"/>
      <c r="FKG704" s="31"/>
      <c r="FKH704" s="31"/>
      <c r="FKI704" s="31"/>
      <c r="FKJ704" s="31"/>
      <c r="FKK704" s="31"/>
      <c r="FKL704" s="31"/>
      <c r="FKM704" s="31"/>
      <c r="FKN704" s="31"/>
      <c r="FKO704" s="31"/>
      <c r="FKP704" s="31"/>
      <c r="FKQ704" s="31"/>
      <c r="FKR704" s="31"/>
      <c r="FKS704" s="31"/>
      <c r="FKT704" s="31"/>
      <c r="FKU704" s="31"/>
      <c r="FKV704" s="31"/>
      <c r="FKW704" s="31"/>
      <c r="FKX704" s="31"/>
      <c r="FKY704" s="31"/>
      <c r="FKZ704" s="31"/>
      <c r="FLA704" s="31"/>
      <c r="FLB704" s="31"/>
      <c r="FLC704" s="31"/>
      <c r="FLD704" s="31"/>
      <c r="FLE704" s="31"/>
      <c r="FLF704" s="31"/>
      <c r="FLG704" s="31"/>
      <c r="FLH704" s="31"/>
      <c r="FLI704" s="31"/>
      <c r="FLJ704" s="31"/>
      <c r="FLK704" s="31"/>
      <c r="FLL704" s="31"/>
      <c r="FLM704" s="31"/>
      <c r="FLN704" s="31"/>
      <c r="FLO704" s="31"/>
      <c r="FLP704" s="31"/>
      <c r="FLQ704" s="31"/>
      <c r="FLR704" s="31"/>
      <c r="FLS704" s="31"/>
      <c r="FLT704" s="31"/>
      <c r="FLU704" s="31"/>
      <c r="FLV704" s="31"/>
      <c r="FLW704" s="31"/>
      <c r="FLX704" s="31"/>
      <c r="FLY704" s="31"/>
      <c r="FLZ704" s="31"/>
      <c r="FMA704" s="31"/>
      <c r="FMB704" s="31"/>
      <c r="FMC704" s="31"/>
      <c r="FMD704" s="31"/>
      <c r="FME704" s="31"/>
      <c r="FMF704" s="31"/>
      <c r="FMG704" s="31"/>
      <c r="FMH704" s="31"/>
      <c r="FMI704" s="31"/>
      <c r="FMJ704" s="31"/>
      <c r="FMK704" s="31"/>
      <c r="FML704" s="31"/>
      <c r="FMM704" s="31"/>
      <c r="FMN704" s="31"/>
      <c r="FMO704" s="31"/>
      <c r="FMP704" s="31"/>
      <c r="FMQ704" s="31"/>
      <c r="FMR704" s="31"/>
      <c r="FMS704" s="31"/>
      <c r="FMT704" s="31"/>
      <c r="FMU704" s="31"/>
      <c r="FMV704" s="31"/>
      <c r="FMW704" s="31"/>
      <c r="FMX704" s="31"/>
      <c r="FMY704" s="31"/>
      <c r="FMZ704" s="31"/>
      <c r="FNA704" s="31"/>
      <c r="FNB704" s="31"/>
      <c r="FNC704" s="31"/>
      <c r="FND704" s="31"/>
      <c r="FNE704" s="31"/>
      <c r="FNF704" s="31"/>
      <c r="FNG704" s="31"/>
      <c r="FNH704" s="31"/>
      <c r="FNI704" s="31"/>
      <c r="FNJ704" s="31"/>
      <c r="FNK704" s="31"/>
      <c r="FNL704" s="31"/>
      <c r="FNM704" s="31"/>
      <c r="FNN704" s="31"/>
      <c r="FNO704" s="31"/>
      <c r="FNP704" s="31"/>
      <c r="FNQ704" s="31"/>
      <c r="FNR704" s="31"/>
      <c r="FNS704" s="31"/>
      <c r="FNT704" s="31"/>
      <c r="FNU704" s="31"/>
      <c r="FNV704" s="31"/>
      <c r="FNW704" s="31"/>
      <c r="FNX704" s="31"/>
      <c r="FNY704" s="31"/>
      <c r="FNZ704" s="31"/>
      <c r="FOA704" s="31"/>
      <c r="FOB704" s="31"/>
      <c r="FOC704" s="31"/>
      <c r="FOD704" s="31"/>
      <c r="FOE704" s="31"/>
      <c r="FOF704" s="31"/>
      <c r="FOG704" s="31"/>
      <c r="FOH704" s="31"/>
      <c r="FOI704" s="31"/>
      <c r="FOJ704" s="31"/>
      <c r="FOK704" s="31"/>
      <c r="FOL704" s="31"/>
      <c r="FOM704" s="31"/>
      <c r="FON704" s="31"/>
      <c r="FOO704" s="31"/>
      <c r="FOP704" s="31"/>
      <c r="FOQ704" s="31"/>
      <c r="FOR704" s="31"/>
      <c r="FOS704" s="31"/>
      <c r="FOT704" s="31"/>
      <c r="FOU704" s="31"/>
      <c r="FOV704" s="31"/>
      <c r="FOW704" s="31"/>
      <c r="FOX704" s="31"/>
      <c r="FOY704" s="31"/>
      <c r="FOZ704" s="31"/>
      <c r="FPA704" s="31"/>
      <c r="FPB704" s="31"/>
      <c r="FPC704" s="31"/>
      <c r="FPD704" s="31"/>
      <c r="FPE704" s="31"/>
      <c r="FPF704" s="31"/>
      <c r="FPG704" s="31"/>
      <c r="FPH704" s="31"/>
      <c r="FPI704" s="31"/>
      <c r="FPJ704" s="31"/>
      <c r="FPK704" s="31"/>
      <c r="FPL704" s="31"/>
      <c r="FPM704" s="31"/>
      <c r="FPN704" s="31"/>
      <c r="FPO704" s="31"/>
      <c r="FPP704" s="31"/>
      <c r="FPQ704" s="31"/>
      <c r="FPR704" s="31"/>
      <c r="FPS704" s="31"/>
      <c r="FPT704" s="31"/>
      <c r="FPU704" s="31"/>
      <c r="FPV704" s="31"/>
      <c r="FPW704" s="31"/>
      <c r="FPX704" s="31"/>
      <c r="FPY704" s="31"/>
      <c r="FPZ704" s="31"/>
      <c r="FQA704" s="31"/>
      <c r="FQB704" s="31"/>
      <c r="FQC704" s="31"/>
      <c r="FQD704" s="31"/>
      <c r="FQE704" s="31"/>
      <c r="FQF704" s="31"/>
      <c r="FQG704" s="31"/>
      <c r="FQH704" s="31"/>
      <c r="FQI704" s="31"/>
      <c r="FQJ704" s="31"/>
      <c r="FQK704" s="31"/>
      <c r="FQL704" s="31"/>
      <c r="FQM704" s="31"/>
      <c r="FQN704" s="31"/>
      <c r="FQO704" s="31"/>
      <c r="FQP704" s="31"/>
      <c r="FQQ704" s="31"/>
      <c r="FQR704" s="31"/>
      <c r="FQS704" s="31"/>
      <c r="FQT704" s="31"/>
      <c r="FQU704" s="31"/>
      <c r="FQV704" s="31"/>
      <c r="FQW704" s="31"/>
      <c r="FQX704" s="31"/>
      <c r="FQY704" s="31"/>
      <c r="FQZ704" s="31"/>
      <c r="FRA704" s="31"/>
      <c r="FRB704" s="31"/>
      <c r="FRC704" s="31"/>
      <c r="FRD704" s="31"/>
      <c r="FRE704" s="31"/>
      <c r="FRF704" s="31"/>
      <c r="FRG704" s="31"/>
      <c r="FRH704" s="31"/>
      <c r="FRI704" s="31"/>
      <c r="FRJ704" s="31"/>
      <c r="FRK704" s="31"/>
      <c r="FRL704" s="31"/>
      <c r="FRM704" s="31"/>
      <c r="FRN704" s="31"/>
      <c r="FRO704" s="31"/>
      <c r="FRP704" s="31"/>
      <c r="FRQ704" s="31"/>
      <c r="FRR704" s="31"/>
      <c r="FRS704" s="31"/>
      <c r="FRT704" s="31"/>
      <c r="FRU704" s="31"/>
      <c r="FRV704" s="31"/>
      <c r="FRW704" s="31"/>
      <c r="FRX704" s="31"/>
      <c r="FRY704" s="31"/>
      <c r="FRZ704" s="31"/>
      <c r="FSA704" s="31"/>
      <c r="FSB704" s="31"/>
      <c r="FSC704" s="31"/>
      <c r="FSD704" s="31"/>
      <c r="FSE704" s="31"/>
      <c r="FSF704" s="31"/>
      <c r="FSG704" s="31"/>
      <c r="FSH704" s="31"/>
      <c r="FSI704" s="31"/>
      <c r="FSJ704" s="31"/>
      <c r="FSK704" s="31"/>
      <c r="FSL704" s="31"/>
      <c r="FSM704" s="31"/>
      <c r="FSN704" s="31"/>
      <c r="FSO704" s="31"/>
      <c r="FSP704" s="31"/>
      <c r="FSQ704" s="31"/>
      <c r="FSR704" s="31"/>
      <c r="FSS704" s="31"/>
      <c r="FST704" s="31"/>
      <c r="FSU704" s="31"/>
      <c r="FSV704" s="31"/>
      <c r="FSW704" s="31"/>
      <c r="FSX704" s="31"/>
      <c r="FSY704" s="31"/>
      <c r="FSZ704" s="31"/>
      <c r="FTA704" s="31"/>
      <c r="FTB704" s="31"/>
      <c r="FTC704" s="31"/>
      <c r="FTD704" s="31"/>
      <c r="FTE704" s="31"/>
      <c r="FTF704" s="31"/>
      <c r="FTG704" s="31"/>
      <c r="FTH704" s="31"/>
      <c r="FTI704" s="31"/>
      <c r="FTJ704" s="31"/>
      <c r="FTK704" s="31"/>
      <c r="FTL704" s="31"/>
      <c r="FTM704" s="31"/>
      <c r="FTN704" s="31"/>
      <c r="FTO704" s="31"/>
      <c r="FTP704" s="31"/>
      <c r="FTQ704" s="31"/>
      <c r="FTR704" s="31"/>
      <c r="FTS704" s="31"/>
      <c r="FTT704" s="31"/>
      <c r="FTU704" s="31"/>
      <c r="FTV704" s="31"/>
      <c r="FTW704" s="31"/>
      <c r="FTX704" s="31"/>
      <c r="FTY704" s="31"/>
      <c r="FTZ704" s="31"/>
      <c r="FUA704" s="31"/>
      <c r="FUB704" s="31"/>
      <c r="FUC704" s="31"/>
      <c r="FUD704" s="31"/>
      <c r="FUE704" s="31"/>
      <c r="FUF704" s="31"/>
      <c r="FUG704" s="31"/>
      <c r="FUH704" s="31"/>
      <c r="FUI704" s="31"/>
      <c r="FUJ704" s="31"/>
      <c r="FUK704" s="31"/>
      <c r="FUL704" s="31"/>
      <c r="FUM704" s="31"/>
      <c r="FUN704" s="31"/>
      <c r="FUO704" s="31"/>
      <c r="FUP704" s="31"/>
      <c r="FUQ704" s="31"/>
      <c r="FUR704" s="31"/>
      <c r="FUS704" s="31"/>
      <c r="FUT704" s="31"/>
      <c r="FUU704" s="31"/>
      <c r="FUV704" s="31"/>
      <c r="FUW704" s="31"/>
      <c r="FUX704" s="31"/>
      <c r="FUY704" s="31"/>
      <c r="FUZ704" s="31"/>
      <c r="FVA704" s="31"/>
      <c r="FVB704" s="31"/>
      <c r="FVC704" s="31"/>
      <c r="FVD704" s="31"/>
      <c r="FVE704" s="31"/>
      <c r="FVF704" s="31"/>
      <c r="FVG704" s="31"/>
      <c r="FVH704" s="31"/>
      <c r="FVI704" s="31"/>
      <c r="FVJ704" s="31"/>
      <c r="FVK704" s="31"/>
      <c r="FVL704" s="31"/>
      <c r="FVM704" s="31"/>
      <c r="FVN704" s="31"/>
      <c r="FVO704" s="31"/>
      <c r="FVP704" s="31"/>
      <c r="FVQ704" s="31"/>
      <c r="FVR704" s="31"/>
      <c r="FVS704" s="31"/>
      <c r="FVT704" s="31"/>
      <c r="FVU704" s="31"/>
      <c r="FVV704" s="31"/>
      <c r="FVW704" s="31"/>
      <c r="FVX704" s="31"/>
      <c r="FVY704" s="31"/>
      <c r="FVZ704" s="31"/>
      <c r="FWA704" s="31"/>
      <c r="FWB704" s="31"/>
      <c r="FWC704" s="31"/>
      <c r="FWD704" s="31"/>
      <c r="FWE704" s="31"/>
      <c r="FWF704" s="31"/>
      <c r="FWG704" s="31"/>
      <c r="FWH704" s="31"/>
      <c r="FWI704" s="31"/>
      <c r="FWJ704" s="31"/>
      <c r="FWK704" s="31"/>
      <c r="FWL704" s="31"/>
      <c r="FWM704" s="31"/>
      <c r="FWN704" s="31"/>
      <c r="FWO704" s="31"/>
      <c r="FWP704" s="31"/>
      <c r="FWQ704" s="31"/>
      <c r="FWR704" s="31"/>
      <c r="FWS704" s="31"/>
      <c r="FWT704" s="31"/>
      <c r="FWU704" s="31"/>
      <c r="FWV704" s="31"/>
      <c r="FWW704" s="31"/>
      <c r="FWX704" s="31"/>
      <c r="FWY704" s="31"/>
      <c r="FWZ704" s="31"/>
      <c r="FXA704" s="31"/>
      <c r="FXB704" s="31"/>
      <c r="FXC704" s="31"/>
      <c r="FXD704" s="31"/>
      <c r="FXE704" s="31"/>
      <c r="FXF704" s="31"/>
      <c r="FXG704" s="31"/>
      <c r="FXH704" s="31"/>
      <c r="FXI704" s="31"/>
      <c r="FXJ704" s="31"/>
      <c r="FXK704" s="31"/>
      <c r="FXL704" s="31"/>
      <c r="FXM704" s="31"/>
      <c r="FXN704" s="31"/>
      <c r="FXO704" s="31"/>
      <c r="FXP704" s="31"/>
      <c r="FXQ704" s="31"/>
      <c r="FXR704" s="31"/>
      <c r="FXS704" s="31"/>
      <c r="FXT704" s="31"/>
      <c r="FXU704" s="31"/>
      <c r="FXV704" s="31"/>
      <c r="FXW704" s="31"/>
      <c r="FXX704" s="31"/>
      <c r="FXY704" s="31"/>
      <c r="FXZ704" s="31"/>
      <c r="FYA704" s="31"/>
      <c r="FYB704" s="31"/>
      <c r="FYC704" s="31"/>
      <c r="FYD704" s="31"/>
      <c r="FYE704" s="31"/>
      <c r="FYF704" s="31"/>
      <c r="FYG704" s="31"/>
      <c r="FYH704" s="31"/>
      <c r="FYI704" s="31"/>
      <c r="FYJ704" s="31"/>
      <c r="FYK704" s="31"/>
      <c r="FYL704" s="31"/>
      <c r="FYM704" s="31"/>
      <c r="FYN704" s="31"/>
      <c r="FYO704" s="31"/>
      <c r="FYP704" s="31"/>
      <c r="FYQ704" s="31"/>
      <c r="FYR704" s="31"/>
      <c r="FYS704" s="31"/>
      <c r="FYT704" s="31"/>
      <c r="FYU704" s="31"/>
      <c r="FYV704" s="31"/>
      <c r="FYW704" s="31"/>
      <c r="FYX704" s="31"/>
      <c r="FYY704" s="31"/>
      <c r="FYZ704" s="31"/>
      <c r="FZA704" s="31"/>
      <c r="FZB704" s="31"/>
      <c r="FZC704" s="31"/>
      <c r="FZD704" s="31"/>
      <c r="FZE704" s="31"/>
      <c r="FZF704" s="31"/>
      <c r="FZG704" s="31"/>
      <c r="FZH704" s="31"/>
      <c r="FZI704" s="31"/>
      <c r="FZJ704" s="31"/>
      <c r="FZK704" s="31"/>
      <c r="FZL704" s="31"/>
      <c r="FZM704" s="31"/>
      <c r="FZN704" s="31"/>
      <c r="FZO704" s="31"/>
      <c r="FZP704" s="31"/>
      <c r="FZQ704" s="31"/>
      <c r="FZR704" s="31"/>
      <c r="FZS704" s="31"/>
      <c r="FZT704" s="31"/>
      <c r="FZU704" s="31"/>
      <c r="FZV704" s="31"/>
      <c r="FZW704" s="31"/>
      <c r="FZX704" s="31"/>
      <c r="FZY704" s="31"/>
      <c r="FZZ704" s="31"/>
      <c r="GAA704" s="31"/>
      <c r="GAB704" s="31"/>
      <c r="GAC704" s="31"/>
      <c r="GAD704" s="31"/>
      <c r="GAE704" s="31"/>
      <c r="GAF704" s="31"/>
      <c r="GAG704" s="31"/>
      <c r="GAH704" s="31"/>
      <c r="GAI704" s="31"/>
      <c r="GAJ704" s="31"/>
      <c r="GAK704" s="31"/>
      <c r="GAL704" s="31"/>
      <c r="GAM704" s="31"/>
      <c r="GAN704" s="31"/>
      <c r="GAO704" s="31"/>
      <c r="GAP704" s="31"/>
      <c r="GAQ704" s="31"/>
      <c r="GAR704" s="31"/>
      <c r="GAS704" s="31"/>
      <c r="GAT704" s="31"/>
      <c r="GAU704" s="31"/>
      <c r="GAV704" s="31"/>
      <c r="GAW704" s="31"/>
      <c r="GAX704" s="31"/>
      <c r="GAY704" s="31"/>
      <c r="GAZ704" s="31"/>
      <c r="GBA704" s="31"/>
      <c r="GBB704" s="31"/>
      <c r="GBC704" s="31"/>
      <c r="GBD704" s="31"/>
      <c r="GBE704" s="31"/>
      <c r="GBF704" s="31"/>
      <c r="GBG704" s="31"/>
      <c r="GBH704" s="31"/>
      <c r="GBI704" s="31"/>
      <c r="GBJ704" s="31"/>
      <c r="GBK704" s="31"/>
      <c r="GBL704" s="31"/>
      <c r="GBM704" s="31"/>
      <c r="GBN704" s="31"/>
      <c r="GBO704" s="31"/>
      <c r="GBP704" s="31"/>
      <c r="GBQ704" s="31"/>
      <c r="GBR704" s="31"/>
      <c r="GBS704" s="31"/>
      <c r="GBT704" s="31"/>
      <c r="GBU704" s="31"/>
      <c r="GBV704" s="31"/>
      <c r="GBW704" s="31"/>
      <c r="GBX704" s="31"/>
      <c r="GBY704" s="31"/>
      <c r="GBZ704" s="31"/>
      <c r="GCA704" s="31"/>
      <c r="GCB704" s="31"/>
      <c r="GCC704" s="31"/>
      <c r="GCD704" s="31"/>
      <c r="GCE704" s="31"/>
      <c r="GCF704" s="31"/>
      <c r="GCG704" s="31"/>
      <c r="GCH704" s="31"/>
      <c r="GCI704" s="31"/>
      <c r="GCJ704" s="31"/>
      <c r="GCK704" s="31"/>
      <c r="GCL704" s="31"/>
      <c r="GCM704" s="31"/>
      <c r="GCN704" s="31"/>
      <c r="GCO704" s="31"/>
      <c r="GCP704" s="31"/>
      <c r="GCQ704" s="31"/>
      <c r="GCR704" s="31"/>
      <c r="GCS704" s="31"/>
      <c r="GCT704" s="31"/>
      <c r="GCU704" s="31"/>
      <c r="GCV704" s="31"/>
      <c r="GCW704" s="31"/>
      <c r="GCX704" s="31"/>
      <c r="GCY704" s="31"/>
      <c r="GCZ704" s="31"/>
      <c r="GDA704" s="31"/>
      <c r="GDB704" s="31"/>
      <c r="GDC704" s="31"/>
      <c r="GDD704" s="31"/>
      <c r="GDE704" s="31"/>
      <c r="GDF704" s="31"/>
      <c r="GDG704" s="31"/>
      <c r="GDH704" s="31"/>
      <c r="GDI704" s="31"/>
      <c r="GDJ704" s="31"/>
      <c r="GDK704" s="31"/>
      <c r="GDL704" s="31"/>
      <c r="GDM704" s="31"/>
      <c r="GDN704" s="31"/>
      <c r="GDO704" s="31"/>
      <c r="GDP704" s="31"/>
      <c r="GDQ704" s="31"/>
      <c r="GDR704" s="31"/>
      <c r="GDS704" s="31"/>
      <c r="GDT704" s="31"/>
      <c r="GDU704" s="31"/>
      <c r="GDV704" s="31"/>
      <c r="GDW704" s="31"/>
      <c r="GDX704" s="31"/>
    </row>
    <row r="705" spans="1:4860" s="33" customFormat="1" x14ac:dyDescent="0.25">
      <c r="A705" s="77">
        <v>699</v>
      </c>
      <c r="B705" s="47" t="s">
        <v>538</v>
      </c>
      <c r="C705" s="47" t="s">
        <v>833</v>
      </c>
      <c r="D705" s="47" t="s">
        <v>300</v>
      </c>
      <c r="E705" s="47" t="s">
        <v>128</v>
      </c>
      <c r="F705" s="48" t="s">
        <v>840</v>
      </c>
      <c r="G705" s="49">
        <v>70000</v>
      </c>
      <c r="H705" s="49">
        <v>5368.48</v>
      </c>
      <c r="I705" s="51">
        <v>25</v>
      </c>
      <c r="J705" s="84">
        <v>2009</v>
      </c>
      <c r="K705" s="87">
        <f t="shared" si="113"/>
        <v>4970</v>
      </c>
      <c r="L705" s="63">
        <f t="shared" si="114"/>
        <v>770.00000000000011</v>
      </c>
      <c r="M705" s="119">
        <v>2128</v>
      </c>
      <c r="N705" s="51">
        <f t="shared" si="115"/>
        <v>4963</v>
      </c>
      <c r="O705" s="51"/>
      <c r="P705" s="51">
        <f t="shared" si="116"/>
        <v>4137</v>
      </c>
      <c r="Q705" s="51">
        <f t="shared" si="117"/>
        <v>9530.48</v>
      </c>
      <c r="R705" s="51">
        <f t="shared" si="118"/>
        <v>10703</v>
      </c>
      <c r="S705" s="51">
        <f t="shared" si="112"/>
        <v>60469.520000000004</v>
      </c>
      <c r="T705" s="64" t="s">
        <v>41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  <c r="IR705" s="31"/>
      <c r="IS705" s="31"/>
      <c r="IT705" s="31"/>
      <c r="IU705" s="31"/>
      <c r="IV705" s="31"/>
      <c r="IW705" s="31"/>
      <c r="IX705" s="31"/>
      <c r="IY705" s="31"/>
      <c r="IZ705" s="31"/>
      <c r="JA705" s="31"/>
      <c r="JB705" s="31"/>
      <c r="JC705" s="31"/>
      <c r="JD705" s="31"/>
      <c r="JE705" s="31"/>
      <c r="JF705" s="31"/>
      <c r="JG705" s="31"/>
      <c r="JH705" s="31"/>
      <c r="JI705" s="31"/>
      <c r="JJ705" s="31"/>
      <c r="JK705" s="31"/>
      <c r="JL705" s="31"/>
      <c r="JM705" s="31"/>
      <c r="JN705" s="31"/>
      <c r="JO705" s="31"/>
      <c r="JP705" s="31"/>
      <c r="JQ705" s="31"/>
      <c r="JR705" s="31"/>
      <c r="JS705" s="31"/>
      <c r="JT705" s="31"/>
      <c r="JU705" s="31"/>
      <c r="JV705" s="31"/>
      <c r="JW705" s="31"/>
      <c r="JX705" s="31"/>
      <c r="JY705" s="31"/>
      <c r="JZ705" s="31"/>
      <c r="KA705" s="31"/>
      <c r="KB705" s="31"/>
      <c r="KC705" s="31"/>
      <c r="KD705" s="31"/>
      <c r="KE705" s="31"/>
      <c r="KF705" s="31"/>
      <c r="KG705" s="31"/>
      <c r="KH705" s="31"/>
      <c r="KI705" s="31"/>
      <c r="KJ705" s="31"/>
      <c r="KK705" s="31"/>
      <c r="KL705" s="31"/>
      <c r="KM705" s="31"/>
      <c r="KN705" s="31"/>
      <c r="KO705" s="31"/>
      <c r="KP705" s="31"/>
      <c r="KQ705" s="31"/>
      <c r="KR705" s="31"/>
      <c r="KS705" s="31"/>
      <c r="KT705" s="31"/>
      <c r="KU705" s="31"/>
      <c r="KV705" s="31"/>
      <c r="KW705" s="31"/>
      <c r="KX705" s="31"/>
      <c r="KY705" s="31"/>
      <c r="KZ705" s="31"/>
      <c r="LA705" s="31"/>
      <c r="LB705" s="31"/>
      <c r="LC705" s="31"/>
      <c r="LD705" s="31"/>
      <c r="LE705" s="31"/>
      <c r="LF705" s="31"/>
      <c r="LG705" s="31"/>
      <c r="LH705" s="31"/>
      <c r="LI705" s="31"/>
      <c r="LJ705" s="31"/>
      <c r="LK705" s="31"/>
      <c r="LL705" s="31"/>
      <c r="LM705" s="31"/>
      <c r="LN705" s="31"/>
      <c r="LO705" s="31"/>
      <c r="LP705" s="31"/>
      <c r="LQ705" s="31"/>
      <c r="LR705" s="31"/>
      <c r="LS705" s="31"/>
      <c r="LT705" s="31"/>
      <c r="LU705" s="31"/>
      <c r="LV705" s="31"/>
      <c r="LW705" s="31"/>
      <c r="LX705" s="31"/>
      <c r="LY705" s="31"/>
      <c r="LZ705" s="31"/>
      <c r="MA705" s="31"/>
      <c r="MB705" s="31"/>
      <c r="MC705" s="31"/>
      <c r="MD705" s="31"/>
      <c r="ME705" s="31"/>
      <c r="MF705" s="31"/>
      <c r="MG705" s="31"/>
      <c r="MH705" s="31"/>
      <c r="MI705" s="31"/>
      <c r="MJ705" s="31"/>
      <c r="MK705" s="31"/>
      <c r="ML705" s="31"/>
      <c r="MM705" s="31"/>
      <c r="MN705" s="31"/>
      <c r="MO705" s="31"/>
      <c r="MP705" s="31"/>
      <c r="MQ705" s="31"/>
      <c r="MR705" s="31"/>
      <c r="MS705" s="31"/>
      <c r="MT705" s="31"/>
      <c r="MU705" s="31"/>
      <c r="MV705" s="31"/>
      <c r="MW705" s="31"/>
      <c r="MX705" s="31"/>
      <c r="MY705" s="31"/>
      <c r="MZ705" s="31"/>
      <c r="NA705" s="31"/>
      <c r="NB705" s="31"/>
      <c r="NC705" s="31"/>
      <c r="ND705" s="31"/>
      <c r="NE705" s="31"/>
      <c r="NF705" s="31"/>
      <c r="NG705" s="31"/>
      <c r="NH705" s="31"/>
      <c r="NI705" s="31"/>
      <c r="NJ705" s="31"/>
      <c r="NK705" s="31"/>
      <c r="NL705" s="31"/>
      <c r="NM705" s="31"/>
      <c r="NN705" s="31"/>
      <c r="NO705" s="31"/>
      <c r="NP705" s="31"/>
      <c r="NQ705" s="31"/>
      <c r="NR705" s="31"/>
      <c r="NS705" s="31"/>
      <c r="NT705" s="31"/>
      <c r="NU705" s="31"/>
      <c r="NV705" s="31"/>
      <c r="NW705" s="31"/>
      <c r="NX705" s="31"/>
      <c r="NY705" s="31"/>
      <c r="NZ705" s="31"/>
      <c r="OA705" s="31"/>
      <c r="OB705" s="31"/>
      <c r="OC705" s="31"/>
      <c r="OD705" s="31"/>
      <c r="OE705" s="31"/>
      <c r="OF705" s="31"/>
      <c r="OG705" s="31"/>
      <c r="OH705" s="31"/>
      <c r="OI705" s="31"/>
      <c r="OJ705" s="31"/>
      <c r="OK705" s="31"/>
      <c r="OL705" s="31"/>
      <c r="OM705" s="31"/>
      <c r="ON705" s="31"/>
      <c r="OO705" s="31"/>
      <c r="OP705" s="31"/>
      <c r="OQ705" s="31"/>
      <c r="OR705" s="31"/>
      <c r="OS705" s="31"/>
      <c r="OT705" s="31"/>
      <c r="OU705" s="31"/>
      <c r="OV705" s="31"/>
      <c r="OW705" s="31"/>
      <c r="OX705" s="31"/>
      <c r="OY705" s="31"/>
      <c r="OZ705" s="31"/>
      <c r="PA705" s="31"/>
      <c r="PB705" s="31"/>
      <c r="PC705" s="31"/>
      <c r="PD705" s="31"/>
      <c r="PE705" s="31"/>
      <c r="PF705" s="31"/>
      <c r="PG705" s="31"/>
      <c r="PH705" s="31"/>
      <c r="PI705" s="31"/>
      <c r="PJ705" s="31"/>
      <c r="PK705" s="31"/>
      <c r="PL705" s="31"/>
      <c r="PM705" s="31"/>
      <c r="PN705" s="31"/>
      <c r="PO705" s="31"/>
      <c r="PP705" s="31"/>
      <c r="PQ705" s="31"/>
      <c r="PR705" s="31"/>
      <c r="PS705" s="31"/>
      <c r="PT705" s="31"/>
      <c r="PU705" s="31"/>
      <c r="PV705" s="31"/>
      <c r="PW705" s="31"/>
      <c r="PX705" s="31"/>
      <c r="PY705" s="31"/>
      <c r="PZ705" s="31"/>
      <c r="QA705" s="31"/>
      <c r="QB705" s="31"/>
      <c r="QC705" s="31"/>
      <c r="QD705" s="31"/>
      <c r="QE705" s="31"/>
      <c r="QF705" s="31"/>
      <c r="QG705" s="31"/>
      <c r="QH705" s="31"/>
      <c r="QI705" s="31"/>
      <c r="QJ705" s="31"/>
      <c r="QK705" s="31"/>
      <c r="QL705" s="31"/>
      <c r="QM705" s="31"/>
      <c r="QN705" s="31"/>
      <c r="QO705" s="31"/>
      <c r="QP705" s="31"/>
      <c r="QQ705" s="31"/>
      <c r="QR705" s="31"/>
      <c r="QS705" s="31"/>
      <c r="QT705" s="31"/>
      <c r="QU705" s="31"/>
      <c r="QV705" s="31"/>
      <c r="QW705" s="31"/>
      <c r="QX705" s="31"/>
      <c r="QY705" s="31"/>
      <c r="QZ705" s="31"/>
      <c r="RA705" s="31"/>
      <c r="RB705" s="31"/>
      <c r="RC705" s="31"/>
      <c r="RD705" s="31"/>
      <c r="RE705" s="31"/>
      <c r="RF705" s="31"/>
      <c r="RG705" s="31"/>
      <c r="RH705" s="31"/>
      <c r="RI705" s="31"/>
      <c r="RJ705" s="31"/>
      <c r="RK705" s="31"/>
      <c r="RL705" s="31"/>
      <c r="RM705" s="31"/>
      <c r="RN705" s="31"/>
      <c r="RO705" s="31"/>
      <c r="RP705" s="31"/>
      <c r="RQ705" s="31"/>
      <c r="RR705" s="31"/>
      <c r="RS705" s="31"/>
      <c r="RT705" s="31"/>
      <c r="RU705" s="31"/>
      <c r="RV705" s="31"/>
      <c r="RW705" s="31"/>
      <c r="RX705" s="31"/>
      <c r="RY705" s="31"/>
      <c r="RZ705" s="31"/>
      <c r="SA705" s="31"/>
      <c r="SB705" s="31"/>
      <c r="SC705" s="31"/>
      <c r="SD705" s="31"/>
      <c r="SE705" s="31"/>
      <c r="SF705" s="31"/>
      <c r="SG705" s="31"/>
      <c r="SH705" s="31"/>
      <c r="SI705" s="31"/>
      <c r="SJ705" s="31"/>
      <c r="SK705" s="31"/>
      <c r="SL705" s="31"/>
      <c r="SM705" s="31"/>
      <c r="SN705" s="31"/>
      <c r="SO705" s="31"/>
      <c r="SP705" s="31"/>
      <c r="SQ705" s="31"/>
      <c r="SR705" s="31"/>
      <c r="SS705" s="31"/>
      <c r="ST705" s="31"/>
      <c r="SU705" s="31"/>
      <c r="SV705" s="31"/>
      <c r="SW705" s="31"/>
      <c r="SX705" s="31"/>
      <c r="SY705" s="31"/>
      <c r="SZ705" s="31"/>
      <c r="TA705" s="31"/>
      <c r="TB705" s="31"/>
      <c r="TC705" s="31"/>
      <c r="TD705" s="31"/>
      <c r="TE705" s="31"/>
      <c r="TF705" s="31"/>
      <c r="TG705" s="31"/>
      <c r="TH705" s="31"/>
      <c r="TI705" s="31"/>
      <c r="TJ705" s="31"/>
      <c r="TK705" s="31"/>
      <c r="TL705" s="31"/>
      <c r="TM705" s="31"/>
      <c r="TN705" s="31"/>
      <c r="TO705" s="31"/>
      <c r="TP705" s="31"/>
      <c r="TQ705" s="31"/>
      <c r="TR705" s="31"/>
      <c r="TS705" s="31"/>
      <c r="TT705" s="31"/>
      <c r="TU705" s="31"/>
      <c r="TV705" s="31"/>
      <c r="TW705" s="31"/>
      <c r="TX705" s="31"/>
      <c r="TY705" s="31"/>
      <c r="TZ705" s="31"/>
      <c r="UA705" s="31"/>
      <c r="UB705" s="31"/>
      <c r="UC705" s="31"/>
      <c r="UD705" s="31"/>
      <c r="UE705" s="31"/>
      <c r="UF705" s="31"/>
      <c r="UG705" s="31"/>
      <c r="UH705" s="31"/>
      <c r="UI705" s="31"/>
      <c r="UJ705" s="31"/>
      <c r="UK705" s="31"/>
      <c r="UL705" s="31"/>
      <c r="UM705" s="31"/>
      <c r="UN705" s="31"/>
      <c r="UO705" s="31"/>
      <c r="UP705" s="31"/>
      <c r="UQ705" s="31"/>
      <c r="UR705" s="31"/>
      <c r="US705" s="31"/>
      <c r="UT705" s="31"/>
      <c r="UU705" s="31"/>
      <c r="UV705" s="31"/>
      <c r="UW705" s="31"/>
      <c r="UX705" s="31"/>
      <c r="UY705" s="31"/>
      <c r="UZ705" s="31"/>
      <c r="VA705" s="31"/>
      <c r="VB705" s="31"/>
      <c r="VC705" s="31"/>
      <c r="VD705" s="31"/>
      <c r="VE705" s="31"/>
      <c r="VF705" s="31"/>
      <c r="VG705" s="31"/>
      <c r="VH705" s="31"/>
      <c r="VI705" s="31"/>
      <c r="VJ705" s="31"/>
      <c r="VK705" s="31"/>
      <c r="VL705" s="31"/>
      <c r="VM705" s="31"/>
      <c r="VN705" s="31"/>
      <c r="VO705" s="31"/>
      <c r="VP705" s="31"/>
      <c r="VQ705" s="31"/>
      <c r="VR705" s="31"/>
      <c r="VS705" s="31"/>
      <c r="VT705" s="31"/>
      <c r="VU705" s="31"/>
      <c r="VV705" s="31"/>
      <c r="VW705" s="31"/>
      <c r="VX705" s="31"/>
      <c r="VY705" s="31"/>
      <c r="VZ705" s="31"/>
      <c r="WA705" s="31"/>
      <c r="WB705" s="31"/>
      <c r="WC705" s="31"/>
      <c r="WD705" s="31"/>
      <c r="WE705" s="31"/>
      <c r="WF705" s="31"/>
      <c r="WG705" s="31"/>
      <c r="WH705" s="31"/>
      <c r="WI705" s="31"/>
      <c r="WJ705" s="31"/>
      <c r="WK705" s="31"/>
      <c r="WL705" s="31"/>
      <c r="WM705" s="31"/>
      <c r="WN705" s="31"/>
      <c r="WO705" s="31"/>
      <c r="WP705" s="31"/>
      <c r="WQ705" s="31"/>
      <c r="WR705" s="31"/>
      <c r="WS705" s="31"/>
      <c r="WT705" s="31"/>
      <c r="WU705" s="31"/>
      <c r="WV705" s="31"/>
      <c r="WW705" s="31"/>
      <c r="WX705" s="31"/>
      <c r="WY705" s="31"/>
      <c r="WZ705" s="31"/>
      <c r="XA705" s="31"/>
      <c r="XB705" s="31"/>
      <c r="XC705" s="31"/>
      <c r="XD705" s="31"/>
      <c r="XE705" s="31"/>
      <c r="XF705" s="31"/>
      <c r="XG705" s="31"/>
      <c r="XH705" s="31"/>
      <c r="XI705" s="31"/>
      <c r="XJ705" s="31"/>
      <c r="XK705" s="31"/>
      <c r="XL705" s="31"/>
      <c r="XM705" s="31"/>
      <c r="XN705" s="31"/>
      <c r="XO705" s="31"/>
      <c r="XP705" s="31"/>
      <c r="XQ705" s="31"/>
      <c r="XR705" s="31"/>
      <c r="XS705" s="31"/>
      <c r="XT705" s="31"/>
      <c r="XU705" s="31"/>
      <c r="XV705" s="31"/>
      <c r="XW705" s="31"/>
      <c r="XX705" s="31"/>
      <c r="XY705" s="31"/>
      <c r="XZ705" s="31"/>
      <c r="YA705" s="31"/>
      <c r="YB705" s="31"/>
      <c r="YC705" s="31"/>
      <c r="YD705" s="31"/>
      <c r="YE705" s="31"/>
      <c r="YF705" s="31"/>
      <c r="YG705" s="31"/>
      <c r="YH705" s="31"/>
      <c r="YI705" s="31"/>
      <c r="YJ705" s="31"/>
      <c r="YK705" s="31"/>
      <c r="YL705" s="31"/>
      <c r="YM705" s="31"/>
      <c r="YN705" s="31"/>
      <c r="YO705" s="31"/>
      <c r="YP705" s="31"/>
      <c r="YQ705" s="31"/>
      <c r="YR705" s="31"/>
      <c r="YS705" s="31"/>
      <c r="YT705" s="31"/>
      <c r="YU705" s="31"/>
      <c r="YV705" s="31"/>
      <c r="YW705" s="31"/>
      <c r="YX705" s="31"/>
      <c r="YY705" s="31"/>
      <c r="YZ705" s="31"/>
      <c r="ZA705" s="31"/>
      <c r="ZB705" s="31"/>
      <c r="ZC705" s="31"/>
      <c r="ZD705" s="31"/>
      <c r="ZE705" s="31"/>
      <c r="ZF705" s="31"/>
      <c r="ZG705" s="31"/>
      <c r="ZH705" s="31"/>
      <c r="ZI705" s="31"/>
      <c r="ZJ705" s="31"/>
      <c r="ZK705" s="31"/>
      <c r="ZL705" s="31"/>
      <c r="ZM705" s="31"/>
      <c r="ZN705" s="31"/>
      <c r="ZO705" s="31"/>
      <c r="ZP705" s="31"/>
      <c r="ZQ705" s="31"/>
      <c r="ZR705" s="31"/>
      <c r="ZS705" s="31"/>
      <c r="ZT705" s="31"/>
      <c r="ZU705" s="31"/>
      <c r="ZV705" s="31"/>
      <c r="ZW705" s="31"/>
      <c r="ZX705" s="31"/>
      <c r="ZY705" s="31"/>
      <c r="ZZ705" s="31"/>
      <c r="AAA705" s="31"/>
      <c r="AAB705" s="31"/>
      <c r="AAC705" s="31"/>
      <c r="AAD705" s="31"/>
      <c r="AAE705" s="31"/>
      <c r="AAF705" s="31"/>
      <c r="AAG705" s="31"/>
      <c r="AAH705" s="31"/>
      <c r="AAI705" s="31"/>
      <c r="AAJ705" s="31"/>
      <c r="AAK705" s="31"/>
      <c r="AAL705" s="31"/>
      <c r="AAM705" s="31"/>
      <c r="AAN705" s="31"/>
      <c r="AAO705" s="31"/>
      <c r="AAP705" s="31"/>
      <c r="AAQ705" s="31"/>
      <c r="AAR705" s="31"/>
      <c r="AAS705" s="31"/>
      <c r="AAT705" s="31"/>
      <c r="AAU705" s="31"/>
      <c r="AAV705" s="31"/>
      <c r="AAW705" s="31"/>
      <c r="AAX705" s="31"/>
      <c r="AAY705" s="31"/>
      <c r="AAZ705" s="31"/>
      <c r="ABA705" s="31"/>
      <c r="ABB705" s="31"/>
      <c r="ABC705" s="31"/>
      <c r="ABD705" s="31"/>
      <c r="ABE705" s="31"/>
      <c r="ABF705" s="31"/>
      <c r="ABG705" s="31"/>
      <c r="ABH705" s="31"/>
      <c r="ABI705" s="31"/>
      <c r="ABJ705" s="31"/>
      <c r="ABK705" s="31"/>
      <c r="ABL705" s="31"/>
      <c r="ABM705" s="31"/>
      <c r="ABN705" s="31"/>
      <c r="ABO705" s="31"/>
      <c r="ABP705" s="31"/>
      <c r="ABQ705" s="31"/>
      <c r="ABR705" s="31"/>
      <c r="ABS705" s="31"/>
      <c r="ABT705" s="31"/>
      <c r="ABU705" s="31"/>
      <c r="ABV705" s="31"/>
      <c r="ABW705" s="31"/>
      <c r="ABX705" s="31"/>
      <c r="ABY705" s="31"/>
      <c r="ABZ705" s="31"/>
      <c r="ACA705" s="31"/>
      <c r="ACB705" s="31"/>
      <c r="ACC705" s="31"/>
      <c r="ACD705" s="31"/>
      <c r="ACE705" s="31"/>
      <c r="ACF705" s="31"/>
      <c r="ACG705" s="31"/>
      <c r="ACH705" s="31"/>
      <c r="ACI705" s="31"/>
      <c r="ACJ705" s="31"/>
      <c r="ACK705" s="31"/>
      <c r="ACL705" s="31"/>
      <c r="ACM705" s="31"/>
      <c r="ACN705" s="31"/>
      <c r="ACO705" s="31"/>
      <c r="ACP705" s="31"/>
      <c r="ACQ705" s="31"/>
      <c r="ACR705" s="31"/>
      <c r="ACS705" s="31"/>
      <c r="ACT705" s="31"/>
      <c r="ACU705" s="31"/>
      <c r="ACV705" s="31"/>
      <c r="ACW705" s="31"/>
      <c r="ACX705" s="31"/>
      <c r="ACY705" s="31"/>
      <c r="ACZ705" s="31"/>
      <c r="ADA705" s="31"/>
      <c r="ADB705" s="31"/>
      <c r="ADC705" s="31"/>
      <c r="ADD705" s="31"/>
      <c r="ADE705" s="31"/>
      <c r="ADF705" s="31"/>
      <c r="ADG705" s="31"/>
      <c r="ADH705" s="31"/>
      <c r="ADI705" s="31"/>
      <c r="ADJ705" s="31"/>
      <c r="ADK705" s="31"/>
      <c r="ADL705" s="31"/>
      <c r="ADM705" s="31"/>
      <c r="ADN705" s="31"/>
      <c r="ADO705" s="31"/>
      <c r="ADP705" s="31"/>
      <c r="ADQ705" s="31"/>
      <c r="ADR705" s="31"/>
      <c r="ADS705" s="31"/>
      <c r="ADT705" s="31"/>
      <c r="ADU705" s="31"/>
      <c r="ADV705" s="31"/>
      <c r="ADW705" s="31"/>
      <c r="ADX705" s="31"/>
      <c r="ADY705" s="31"/>
      <c r="ADZ705" s="31"/>
      <c r="AEA705" s="31"/>
      <c r="AEB705" s="31"/>
      <c r="AEC705" s="31"/>
      <c r="AED705" s="31"/>
      <c r="AEE705" s="31"/>
      <c r="AEF705" s="31"/>
      <c r="AEG705" s="31"/>
      <c r="AEH705" s="31"/>
      <c r="AEI705" s="31"/>
      <c r="AEJ705" s="31"/>
      <c r="AEK705" s="31"/>
      <c r="AEL705" s="31"/>
      <c r="AEM705" s="31"/>
      <c r="AEN705" s="31"/>
      <c r="AEO705" s="31"/>
      <c r="AEP705" s="31"/>
      <c r="AEQ705" s="31"/>
      <c r="AER705" s="31"/>
      <c r="AES705" s="31"/>
      <c r="AET705" s="31"/>
      <c r="AEU705" s="31"/>
      <c r="AEV705" s="31"/>
      <c r="AEW705" s="31"/>
      <c r="AEX705" s="31"/>
      <c r="AEY705" s="31"/>
      <c r="AEZ705" s="31"/>
      <c r="AFA705" s="31"/>
      <c r="AFB705" s="31"/>
      <c r="AFC705" s="31"/>
      <c r="AFD705" s="31"/>
      <c r="AFE705" s="31"/>
      <c r="AFF705" s="31"/>
      <c r="AFG705" s="31"/>
      <c r="AFH705" s="31"/>
      <c r="AFI705" s="31"/>
      <c r="AFJ705" s="31"/>
      <c r="AFK705" s="31"/>
      <c r="AFL705" s="31"/>
      <c r="AFM705" s="31"/>
      <c r="AFN705" s="31"/>
      <c r="AFO705" s="31"/>
      <c r="AFP705" s="31"/>
      <c r="AFQ705" s="31"/>
      <c r="AFR705" s="31"/>
      <c r="AFS705" s="31"/>
      <c r="AFT705" s="31"/>
      <c r="AFU705" s="31"/>
      <c r="AFV705" s="31"/>
      <c r="AFW705" s="31"/>
      <c r="AFX705" s="31"/>
      <c r="AFY705" s="31"/>
      <c r="AFZ705" s="31"/>
      <c r="AGA705" s="31"/>
      <c r="AGB705" s="31"/>
      <c r="AGC705" s="31"/>
      <c r="AGD705" s="31"/>
      <c r="AGE705" s="31"/>
      <c r="AGF705" s="31"/>
      <c r="AGG705" s="31"/>
      <c r="AGH705" s="31"/>
      <c r="AGI705" s="31"/>
      <c r="AGJ705" s="31"/>
      <c r="AGK705" s="31"/>
      <c r="AGL705" s="31"/>
      <c r="AGM705" s="31"/>
      <c r="AGN705" s="31"/>
      <c r="AGO705" s="31"/>
      <c r="AGP705" s="31"/>
      <c r="AGQ705" s="31"/>
      <c r="AGR705" s="31"/>
      <c r="AGS705" s="31"/>
      <c r="AGT705" s="31"/>
      <c r="AGU705" s="31"/>
      <c r="AGV705" s="31"/>
      <c r="AGW705" s="31"/>
      <c r="AGX705" s="31"/>
      <c r="AGY705" s="31"/>
      <c r="AGZ705" s="31"/>
      <c r="AHA705" s="31"/>
      <c r="AHB705" s="31"/>
      <c r="AHC705" s="31"/>
      <c r="AHD705" s="31"/>
      <c r="AHE705" s="31"/>
      <c r="AHF705" s="31"/>
      <c r="AHG705" s="31"/>
      <c r="AHH705" s="31"/>
      <c r="AHI705" s="31"/>
      <c r="AHJ705" s="31"/>
      <c r="AHK705" s="31"/>
      <c r="AHL705" s="31"/>
      <c r="AHM705" s="31"/>
      <c r="AHN705" s="31"/>
      <c r="AHO705" s="31"/>
      <c r="AHP705" s="31"/>
      <c r="AHQ705" s="31"/>
      <c r="AHR705" s="31"/>
      <c r="AHS705" s="31"/>
      <c r="AHT705" s="31"/>
      <c r="AHU705" s="31"/>
      <c r="AHV705" s="31"/>
      <c r="AHW705" s="31"/>
      <c r="AHX705" s="31"/>
      <c r="AHY705" s="31"/>
      <c r="AHZ705" s="31"/>
      <c r="AIA705" s="31"/>
      <c r="AIB705" s="31"/>
      <c r="AIC705" s="31"/>
      <c r="AID705" s="31"/>
      <c r="AIE705" s="31"/>
      <c r="AIF705" s="31"/>
      <c r="AIG705" s="31"/>
      <c r="AIH705" s="31"/>
      <c r="AII705" s="31"/>
      <c r="AIJ705" s="31"/>
      <c r="AIK705" s="31"/>
      <c r="AIL705" s="31"/>
      <c r="AIM705" s="31"/>
      <c r="AIN705" s="31"/>
      <c r="AIO705" s="31"/>
      <c r="AIP705" s="31"/>
      <c r="AIQ705" s="31"/>
      <c r="AIR705" s="31"/>
      <c r="AIS705" s="31"/>
      <c r="AIT705" s="31"/>
      <c r="AIU705" s="31"/>
      <c r="AIV705" s="31"/>
      <c r="AIW705" s="31"/>
      <c r="AIX705" s="31"/>
      <c r="AIY705" s="31"/>
      <c r="AIZ705" s="31"/>
      <c r="AJA705" s="31"/>
      <c r="AJB705" s="31"/>
      <c r="AJC705" s="31"/>
      <c r="AJD705" s="31"/>
      <c r="AJE705" s="31"/>
      <c r="AJF705" s="31"/>
      <c r="AJG705" s="31"/>
      <c r="AJH705" s="31"/>
      <c r="AJI705" s="31"/>
      <c r="AJJ705" s="31"/>
      <c r="AJK705" s="31"/>
      <c r="AJL705" s="31"/>
      <c r="AJM705" s="31"/>
      <c r="AJN705" s="31"/>
      <c r="AJO705" s="31"/>
      <c r="AJP705" s="31"/>
      <c r="AJQ705" s="31"/>
      <c r="AJR705" s="31"/>
      <c r="AJS705" s="31"/>
      <c r="AJT705" s="31"/>
      <c r="AJU705" s="31"/>
      <c r="AJV705" s="31"/>
      <c r="AJW705" s="31"/>
      <c r="AJX705" s="31"/>
      <c r="AJY705" s="31"/>
      <c r="AJZ705" s="31"/>
      <c r="AKA705" s="31"/>
      <c r="AKB705" s="31"/>
      <c r="AKC705" s="31"/>
      <c r="AKD705" s="31"/>
      <c r="AKE705" s="31"/>
      <c r="AKF705" s="31"/>
      <c r="AKG705" s="31"/>
      <c r="AKH705" s="31"/>
      <c r="AKI705" s="31"/>
      <c r="AKJ705" s="31"/>
      <c r="AKK705" s="31"/>
      <c r="AKL705" s="31"/>
      <c r="AKM705" s="31"/>
      <c r="AKN705" s="31"/>
      <c r="AKO705" s="31"/>
      <c r="AKP705" s="31"/>
      <c r="AKQ705" s="31"/>
      <c r="AKR705" s="31"/>
      <c r="AKS705" s="31"/>
      <c r="AKT705" s="31"/>
      <c r="AKU705" s="31"/>
      <c r="AKV705" s="31"/>
      <c r="AKW705" s="31"/>
      <c r="AKX705" s="31"/>
      <c r="AKY705" s="31"/>
      <c r="AKZ705" s="31"/>
      <c r="ALA705" s="31"/>
      <c r="ALB705" s="31"/>
      <c r="ALC705" s="31"/>
      <c r="ALD705" s="31"/>
      <c r="ALE705" s="31"/>
      <c r="ALF705" s="31"/>
      <c r="ALG705" s="31"/>
      <c r="ALH705" s="31"/>
      <c r="ALI705" s="31"/>
      <c r="ALJ705" s="31"/>
      <c r="ALK705" s="31"/>
      <c r="ALL705" s="31"/>
      <c r="ALM705" s="31"/>
      <c r="ALN705" s="31"/>
      <c r="ALO705" s="31"/>
      <c r="ALP705" s="31"/>
      <c r="ALQ705" s="31"/>
      <c r="ALR705" s="31"/>
      <c r="ALS705" s="31"/>
      <c r="ALT705" s="31"/>
      <c r="ALU705" s="31"/>
      <c r="ALV705" s="31"/>
      <c r="ALW705" s="31"/>
      <c r="ALX705" s="31"/>
      <c r="ALY705" s="31"/>
      <c r="ALZ705" s="31"/>
      <c r="AMA705" s="31"/>
      <c r="AMB705" s="31"/>
      <c r="AMC705" s="31"/>
      <c r="AMD705" s="31"/>
      <c r="AME705" s="31"/>
      <c r="AMF705" s="31"/>
      <c r="AMG705" s="31"/>
      <c r="AMH705" s="31"/>
      <c r="AMI705" s="31"/>
      <c r="AMJ705" s="31"/>
      <c r="AMK705" s="31"/>
      <c r="AML705" s="31"/>
      <c r="AMM705" s="31"/>
      <c r="AMN705" s="31"/>
      <c r="AMO705" s="31"/>
      <c r="AMP705" s="31"/>
      <c r="AMQ705" s="31"/>
      <c r="AMR705" s="31"/>
      <c r="AMS705" s="31"/>
      <c r="AMT705" s="31"/>
      <c r="AMU705" s="31"/>
      <c r="AMV705" s="31"/>
      <c r="AMW705" s="31"/>
      <c r="AMX705" s="31"/>
      <c r="AMY705" s="31"/>
      <c r="AMZ705" s="31"/>
      <c r="ANA705" s="31"/>
      <c r="ANB705" s="31"/>
      <c r="ANC705" s="31"/>
      <c r="AND705" s="31"/>
      <c r="ANE705" s="31"/>
      <c r="ANF705" s="31"/>
      <c r="ANG705" s="31"/>
      <c r="ANH705" s="31"/>
      <c r="ANI705" s="31"/>
      <c r="ANJ705" s="31"/>
      <c r="ANK705" s="31"/>
      <c r="ANL705" s="31"/>
      <c r="ANM705" s="31"/>
      <c r="ANN705" s="31"/>
      <c r="ANO705" s="31"/>
      <c r="ANP705" s="31"/>
      <c r="ANQ705" s="31"/>
      <c r="ANR705" s="31"/>
      <c r="ANS705" s="31"/>
      <c r="ANT705" s="31"/>
      <c r="ANU705" s="31"/>
      <c r="ANV705" s="31"/>
      <c r="ANW705" s="31"/>
      <c r="ANX705" s="31"/>
      <c r="ANY705" s="31"/>
      <c r="ANZ705" s="31"/>
      <c r="AOA705" s="31"/>
      <c r="AOB705" s="31"/>
      <c r="AOC705" s="31"/>
      <c r="AOD705" s="31"/>
      <c r="AOE705" s="31"/>
      <c r="AOF705" s="31"/>
      <c r="AOG705" s="31"/>
      <c r="AOH705" s="31"/>
      <c r="AOI705" s="31"/>
      <c r="AOJ705" s="31"/>
      <c r="AOK705" s="31"/>
      <c r="AOL705" s="31"/>
      <c r="AOM705" s="31"/>
      <c r="AON705" s="31"/>
      <c r="AOO705" s="31"/>
      <c r="AOP705" s="31"/>
      <c r="AOQ705" s="31"/>
      <c r="AOR705" s="31"/>
      <c r="AOS705" s="31"/>
      <c r="AOT705" s="31"/>
      <c r="AOU705" s="31"/>
      <c r="AOV705" s="31"/>
      <c r="AOW705" s="31"/>
      <c r="AOX705" s="31"/>
      <c r="AOY705" s="31"/>
      <c r="AOZ705" s="31"/>
      <c r="APA705" s="31"/>
      <c r="APB705" s="31"/>
      <c r="APC705" s="31"/>
      <c r="APD705" s="31"/>
      <c r="APE705" s="31"/>
      <c r="APF705" s="31"/>
      <c r="APG705" s="31"/>
      <c r="APH705" s="31"/>
      <c r="API705" s="31"/>
      <c r="APJ705" s="31"/>
      <c r="APK705" s="31"/>
      <c r="APL705" s="31"/>
      <c r="APM705" s="31"/>
      <c r="APN705" s="31"/>
      <c r="APO705" s="31"/>
      <c r="APP705" s="31"/>
      <c r="APQ705" s="31"/>
      <c r="APR705" s="31"/>
      <c r="APS705" s="31"/>
      <c r="APT705" s="31"/>
      <c r="APU705" s="31"/>
      <c r="APV705" s="31"/>
      <c r="APW705" s="31"/>
      <c r="APX705" s="31"/>
      <c r="APY705" s="31"/>
      <c r="APZ705" s="31"/>
      <c r="AQA705" s="31"/>
      <c r="AQB705" s="31"/>
      <c r="AQC705" s="31"/>
      <c r="AQD705" s="31"/>
      <c r="AQE705" s="31"/>
      <c r="AQF705" s="31"/>
      <c r="AQG705" s="31"/>
      <c r="AQH705" s="31"/>
      <c r="AQI705" s="31"/>
      <c r="AQJ705" s="31"/>
      <c r="AQK705" s="31"/>
      <c r="AQL705" s="31"/>
      <c r="AQM705" s="31"/>
      <c r="AQN705" s="31"/>
      <c r="AQO705" s="31"/>
      <c r="AQP705" s="31"/>
      <c r="AQQ705" s="31"/>
      <c r="AQR705" s="31"/>
      <c r="AQS705" s="31"/>
      <c r="AQT705" s="31"/>
      <c r="AQU705" s="31"/>
      <c r="AQV705" s="31"/>
      <c r="AQW705" s="31"/>
      <c r="AQX705" s="31"/>
      <c r="AQY705" s="31"/>
      <c r="AQZ705" s="31"/>
      <c r="ARA705" s="31"/>
      <c r="ARB705" s="31"/>
      <c r="ARC705" s="31"/>
      <c r="ARD705" s="31"/>
      <c r="ARE705" s="31"/>
      <c r="ARF705" s="31"/>
      <c r="ARG705" s="31"/>
      <c r="ARH705" s="31"/>
      <c r="ARI705" s="31"/>
      <c r="ARJ705" s="31"/>
      <c r="ARK705" s="31"/>
      <c r="ARL705" s="31"/>
      <c r="ARM705" s="31"/>
      <c r="ARN705" s="31"/>
      <c r="ARO705" s="31"/>
      <c r="ARP705" s="31"/>
      <c r="ARQ705" s="31"/>
      <c r="ARR705" s="31"/>
      <c r="ARS705" s="31"/>
      <c r="ART705" s="31"/>
      <c r="ARU705" s="31"/>
      <c r="ARV705" s="31"/>
      <c r="ARW705" s="31"/>
      <c r="ARX705" s="31"/>
      <c r="ARY705" s="31"/>
      <c r="ARZ705" s="31"/>
      <c r="ASA705" s="31"/>
      <c r="ASB705" s="31"/>
      <c r="ASC705" s="31"/>
      <c r="ASD705" s="31"/>
      <c r="ASE705" s="31"/>
      <c r="ASF705" s="31"/>
      <c r="ASG705" s="31"/>
      <c r="ASH705" s="31"/>
      <c r="ASI705" s="31"/>
      <c r="ASJ705" s="31"/>
      <c r="ASK705" s="31"/>
      <c r="ASL705" s="31"/>
      <c r="ASM705" s="31"/>
      <c r="ASN705" s="31"/>
      <c r="ASO705" s="31"/>
      <c r="ASP705" s="31"/>
      <c r="ASQ705" s="31"/>
      <c r="ASR705" s="31"/>
      <c r="ASS705" s="31"/>
      <c r="AST705" s="31"/>
      <c r="ASU705" s="31"/>
      <c r="ASV705" s="31"/>
      <c r="ASW705" s="31"/>
      <c r="ASX705" s="31"/>
      <c r="ASY705" s="31"/>
      <c r="ASZ705" s="31"/>
      <c r="ATA705" s="31"/>
      <c r="ATB705" s="31"/>
      <c r="ATC705" s="31"/>
      <c r="ATD705" s="31"/>
      <c r="ATE705" s="31"/>
      <c r="ATF705" s="31"/>
      <c r="ATG705" s="31"/>
      <c r="ATH705" s="31"/>
      <c r="ATI705" s="31"/>
      <c r="ATJ705" s="31"/>
      <c r="ATK705" s="31"/>
      <c r="ATL705" s="31"/>
      <c r="ATM705" s="31"/>
      <c r="ATN705" s="31"/>
      <c r="ATO705" s="31"/>
      <c r="ATP705" s="31"/>
      <c r="ATQ705" s="31"/>
      <c r="ATR705" s="31"/>
      <c r="ATS705" s="31"/>
      <c r="ATT705" s="31"/>
      <c r="ATU705" s="31"/>
      <c r="ATV705" s="31"/>
      <c r="ATW705" s="31"/>
      <c r="ATX705" s="31"/>
      <c r="ATY705" s="31"/>
      <c r="ATZ705" s="31"/>
      <c r="AUA705" s="31"/>
      <c r="AUB705" s="31"/>
      <c r="AUC705" s="31"/>
      <c r="AUD705" s="31"/>
      <c r="AUE705" s="31"/>
      <c r="AUF705" s="31"/>
      <c r="AUG705" s="31"/>
      <c r="AUH705" s="31"/>
      <c r="AUI705" s="31"/>
      <c r="AUJ705" s="31"/>
      <c r="AUK705" s="31"/>
      <c r="AUL705" s="31"/>
      <c r="AUM705" s="31"/>
      <c r="AUN705" s="31"/>
      <c r="AUO705" s="31"/>
      <c r="AUP705" s="31"/>
      <c r="AUQ705" s="31"/>
      <c r="AUR705" s="31"/>
      <c r="AUS705" s="31"/>
      <c r="AUT705" s="31"/>
      <c r="AUU705" s="31"/>
      <c r="AUV705" s="31"/>
      <c r="AUW705" s="31"/>
      <c r="AUX705" s="31"/>
      <c r="AUY705" s="31"/>
      <c r="AUZ705" s="31"/>
      <c r="AVA705" s="31"/>
      <c r="AVB705" s="31"/>
      <c r="AVC705" s="31"/>
      <c r="AVD705" s="31"/>
      <c r="AVE705" s="31"/>
      <c r="AVF705" s="31"/>
      <c r="AVG705" s="31"/>
      <c r="AVH705" s="31"/>
      <c r="AVI705" s="31"/>
      <c r="AVJ705" s="31"/>
      <c r="AVK705" s="31"/>
      <c r="AVL705" s="31"/>
      <c r="AVM705" s="31"/>
      <c r="AVN705" s="31"/>
      <c r="AVO705" s="31"/>
      <c r="AVP705" s="31"/>
      <c r="AVQ705" s="31"/>
      <c r="AVR705" s="31"/>
      <c r="AVS705" s="31"/>
      <c r="AVT705" s="31"/>
      <c r="AVU705" s="31"/>
      <c r="AVV705" s="31"/>
      <c r="AVW705" s="31"/>
      <c r="AVX705" s="31"/>
      <c r="AVY705" s="31"/>
      <c r="AVZ705" s="31"/>
      <c r="AWA705" s="31"/>
      <c r="AWB705" s="31"/>
      <c r="AWC705" s="31"/>
      <c r="AWD705" s="31"/>
      <c r="AWE705" s="31"/>
      <c r="AWF705" s="31"/>
      <c r="AWG705" s="31"/>
      <c r="AWH705" s="31"/>
      <c r="AWI705" s="31"/>
      <c r="AWJ705" s="31"/>
      <c r="AWK705" s="31"/>
      <c r="AWL705" s="31"/>
      <c r="AWM705" s="31"/>
      <c r="AWN705" s="31"/>
      <c r="AWO705" s="31"/>
      <c r="AWP705" s="31"/>
      <c r="AWQ705" s="31"/>
      <c r="AWR705" s="31"/>
      <c r="AWS705" s="31"/>
      <c r="AWT705" s="31"/>
      <c r="AWU705" s="31"/>
      <c r="AWV705" s="31"/>
      <c r="AWW705" s="31"/>
      <c r="AWX705" s="31"/>
      <c r="AWY705" s="31"/>
      <c r="AWZ705" s="31"/>
      <c r="AXA705" s="31"/>
      <c r="AXB705" s="31"/>
      <c r="AXC705" s="31"/>
      <c r="AXD705" s="31"/>
      <c r="AXE705" s="31"/>
      <c r="AXF705" s="31"/>
      <c r="AXG705" s="31"/>
      <c r="AXH705" s="31"/>
      <c r="AXI705" s="31"/>
      <c r="AXJ705" s="31"/>
      <c r="AXK705" s="31"/>
      <c r="AXL705" s="31"/>
      <c r="AXM705" s="31"/>
      <c r="AXN705" s="31"/>
      <c r="AXO705" s="31"/>
      <c r="AXP705" s="31"/>
      <c r="AXQ705" s="31"/>
      <c r="AXR705" s="31"/>
      <c r="AXS705" s="31"/>
      <c r="AXT705" s="31"/>
      <c r="AXU705" s="31"/>
      <c r="AXV705" s="31"/>
      <c r="AXW705" s="31"/>
      <c r="AXX705" s="31"/>
      <c r="AXY705" s="31"/>
      <c r="AXZ705" s="31"/>
      <c r="AYA705" s="31"/>
      <c r="AYB705" s="31"/>
      <c r="AYC705" s="31"/>
      <c r="AYD705" s="31"/>
      <c r="AYE705" s="31"/>
      <c r="AYF705" s="31"/>
      <c r="AYG705" s="31"/>
      <c r="AYH705" s="31"/>
      <c r="AYI705" s="31"/>
      <c r="AYJ705" s="31"/>
      <c r="AYK705" s="31"/>
      <c r="AYL705" s="31"/>
      <c r="AYM705" s="31"/>
      <c r="AYN705" s="31"/>
      <c r="AYO705" s="31"/>
      <c r="AYP705" s="31"/>
      <c r="AYQ705" s="31"/>
      <c r="AYR705" s="31"/>
      <c r="AYS705" s="31"/>
      <c r="AYT705" s="31"/>
      <c r="AYU705" s="31"/>
      <c r="AYV705" s="31"/>
      <c r="AYW705" s="31"/>
      <c r="AYX705" s="31"/>
      <c r="AYY705" s="31"/>
      <c r="AYZ705" s="31"/>
      <c r="AZA705" s="31"/>
      <c r="AZB705" s="31"/>
      <c r="AZC705" s="31"/>
      <c r="AZD705" s="31"/>
      <c r="AZE705" s="31"/>
      <c r="AZF705" s="31"/>
      <c r="AZG705" s="31"/>
      <c r="AZH705" s="31"/>
      <c r="AZI705" s="31"/>
      <c r="AZJ705" s="31"/>
      <c r="AZK705" s="31"/>
      <c r="AZL705" s="31"/>
      <c r="AZM705" s="31"/>
      <c r="AZN705" s="31"/>
      <c r="AZO705" s="31"/>
      <c r="AZP705" s="31"/>
      <c r="AZQ705" s="31"/>
      <c r="AZR705" s="31"/>
      <c r="AZS705" s="31"/>
      <c r="AZT705" s="31"/>
      <c r="AZU705" s="31"/>
      <c r="AZV705" s="31"/>
      <c r="AZW705" s="31"/>
      <c r="AZX705" s="31"/>
      <c r="AZY705" s="31"/>
      <c r="AZZ705" s="31"/>
      <c r="BAA705" s="31"/>
      <c r="BAB705" s="31"/>
      <c r="BAC705" s="31"/>
      <c r="BAD705" s="31"/>
      <c r="BAE705" s="31"/>
      <c r="BAF705" s="31"/>
      <c r="BAG705" s="31"/>
      <c r="BAH705" s="31"/>
      <c r="BAI705" s="31"/>
      <c r="BAJ705" s="31"/>
      <c r="BAK705" s="31"/>
      <c r="BAL705" s="31"/>
      <c r="BAM705" s="31"/>
      <c r="BAN705" s="31"/>
      <c r="BAO705" s="31"/>
      <c r="BAP705" s="31"/>
      <c r="BAQ705" s="31"/>
      <c r="BAR705" s="31"/>
      <c r="BAS705" s="31"/>
      <c r="BAT705" s="31"/>
      <c r="BAU705" s="31"/>
      <c r="BAV705" s="31"/>
      <c r="BAW705" s="31"/>
      <c r="BAX705" s="31"/>
      <c r="BAY705" s="31"/>
      <c r="BAZ705" s="31"/>
      <c r="BBA705" s="31"/>
      <c r="BBB705" s="31"/>
      <c r="BBC705" s="31"/>
      <c r="BBD705" s="31"/>
      <c r="BBE705" s="31"/>
      <c r="BBF705" s="31"/>
      <c r="BBG705" s="31"/>
      <c r="BBH705" s="31"/>
      <c r="BBI705" s="31"/>
      <c r="BBJ705" s="31"/>
      <c r="BBK705" s="31"/>
      <c r="BBL705" s="31"/>
      <c r="BBM705" s="31"/>
      <c r="BBN705" s="31"/>
      <c r="BBO705" s="31"/>
      <c r="BBP705" s="31"/>
      <c r="BBQ705" s="31"/>
      <c r="BBR705" s="31"/>
      <c r="BBS705" s="31"/>
      <c r="BBT705" s="31"/>
      <c r="BBU705" s="31"/>
      <c r="BBV705" s="31"/>
      <c r="BBW705" s="31"/>
      <c r="BBX705" s="31"/>
      <c r="BBY705" s="31"/>
      <c r="BBZ705" s="31"/>
      <c r="BCA705" s="31"/>
      <c r="BCB705" s="31"/>
      <c r="BCC705" s="31"/>
      <c r="BCD705" s="31"/>
      <c r="BCE705" s="31"/>
      <c r="BCF705" s="31"/>
      <c r="BCG705" s="31"/>
      <c r="BCH705" s="31"/>
      <c r="BCI705" s="31"/>
      <c r="BCJ705" s="31"/>
      <c r="BCK705" s="31"/>
      <c r="BCL705" s="31"/>
      <c r="BCM705" s="31"/>
      <c r="BCN705" s="31"/>
      <c r="BCO705" s="31"/>
      <c r="BCP705" s="31"/>
      <c r="BCQ705" s="31"/>
      <c r="BCR705" s="31"/>
      <c r="BCS705" s="31"/>
      <c r="BCT705" s="31"/>
      <c r="BCU705" s="31"/>
      <c r="BCV705" s="31"/>
      <c r="BCW705" s="31"/>
      <c r="BCX705" s="31"/>
      <c r="BCY705" s="31"/>
      <c r="BCZ705" s="31"/>
      <c r="BDA705" s="31"/>
      <c r="BDB705" s="31"/>
      <c r="BDC705" s="31"/>
      <c r="BDD705" s="31"/>
      <c r="BDE705" s="31"/>
      <c r="BDF705" s="31"/>
      <c r="BDG705" s="31"/>
      <c r="BDH705" s="31"/>
      <c r="BDI705" s="31"/>
      <c r="BDJ705" s="31"/>
      <c r="BDK705" s="31"/>
      <c r="BDL705" s="31"/>
      <c r="BDM705" s="31"/>
      <c r="BDN705" s="31"/>
      <c r="BDO705" s="31"/>
      <c r="BDP705" s="31"/>
      <c r="BDQ705" s="31"/>
      <c r="BDR705" s="31"/>
      <c r="BDS705" s="31"/>
      <c r="BDT705" s="31"/>
      <c r="BDU705" s="31"/>
      <c r="BDV705" s="31"/>
      <c r="BDW705" s="31"/>
      <c r="BDX705" s="31"/>
      <c r="BDY705" s="31"/>
      <c r="BDZ705" s="31"/>
      <c r="BEA705" s="31"/>
      <c r="BEB705" s="31"/>
      <c r="BEC705" s="31"/>
      <c r="BED705" s="31"/>
      <c r="BEE705" s="31"/>
      <c r="BEF705" s="31"/>
      <c r="BEG705" s="31"/>
      <c r="BEH705" s="31"/>
      <c r="BEI705" s="31"/>
      <c r="BEJ705" s="31"/>
      <c r="BEK705" s="31"/>
      <c r="BEL705" s="31"/>
      <c r="BEM705" s="31"/>
      <c r="BEN705" s="31"/>
      <c r="BEO705" s="31"/>
      <c r="BEP705" s="31"/>
      <c r="BEQ705" s="31"/>
      <c r="BER705" s="31"/>
      <c r="BES705" s="31"/>
      <c r="BET705" s="31"/>
      <c r="BEU705" s="31"/>
      <c r="BEV705" s="31"/>
      <c r="BEW705" s="31"/>
      <c r="BEX705" s="31"/>
      <c r="BEY705" s="31"/>
      <c r="BEZ705" s="31"/>
      <c r="BFA705" s="31"/>
      <c r="BFB705" s="31"/>
      <c r="BFC705" s="31"/>
      <c r="BFD705" s="31"/>
      <c r="BFE705" s="31"/>
      <c r="BFF705" s="31"/>
      <c r="BFG705" s="31"/>
      <c r="BFH705" s="31"/>
      <c r="BFI705" s="31"/>
      <c r="BFJ705" s="31"/>
      <c r="BFK705" s="31"/>
      <c r="BFL705" s="31"/>
      <c r="BFM705" s="31"/>
      <c r="BFN705" s="31"/>
      <c r="BFO705" s="31"/>
      <c r="BFP705" s="31"/>
      <c r="BFQ705" s="31"/>
      <c r="BFR705" s="31"/>
      <c r="BFS705" s="31"/>
      <c r="BFT705" s="31"/>
      <c r="BFU705" s="31"/>
      <c r="BFV705" s="31"/>
      <c r="BFW705" s="31"/>
      <c r="BFX705" s="31"/>
      <c r="BFY705" s="31"/>
      <c r="BFZ705" s="31"/>
      <c r="BGA705" s="31"/>
      <c r="BGB705" s="31"/>
      <c r="BGC705" s="31"/>
      <c r="BGD705" s="31"/>
      <c r="BGE705" s="31"/>
      <c r="BGF705" s="31"/>
      <c r="BGG705" s="31"/>
      <c r="BGH705" s="31"/>
      <c r="BGI705" s="31"/>
      <c r="BGJ705" s="31"/>
      <c r="BGK705" s="31"/>
      <c r="BGL705" s="31"/>
      <c r="BGM705" s="31"/>
      <c r="BGN705" s="31"/>
      <c r="BGO705" s="31"/>
      <c r="BGP705" s="31"/>
      <c r="BGQ705" s="31"/>
      <c r="BGR705" s="31"/>
      <c r="BGS705" s="31"/>
      <c r="BGT705" s="31"/>
      <c r="BGU705" s="31"/>
      <c r="BGV705" s="31"/>
      <c r="BGW705" s="31"/>
      <c r="BGX705" s="31"/>
      <c r="BGY705" s="31"/>
      <c r="BGZ705" s="31"/>
      <c r="BHA705" s="31"/>
      <c r="BHB705" s="31"/>
      <c r="BHC705" s="31"/>
      <c r="BHD705" s="31"/>
      <c r="BHE705" s="31"/>
      <c r="BHF705" s="31"/>
      <c r="BHG705" s="31"/>
      <c r="BHH705" s="31"/>
      <c r="BHI705" s="31"/>
      <c r="BHJ705" s="31"/>
      <c r="BHK705" s="31"/>
      <c r="BHL705" s="31"/>
      <c r="BHM705" s="31"/>
      <c r="BHN705" s="31"/>
      <c r="BHO705" s="31"/>
      <c r="BHP705" s="31"/>
      <c r="BHQ705" s="31"/>
      <c r="BHR705" s="31"/>
      <c r="BHS705" s="31"/>
      <c r="BHT705" s="31"/>
      <c r="BHU705" s="31"/>
      <c r="BHV705" s="31"/>
      <c r="BHW705" s="31"/>
      <c r="BHX705" s="31"/>
      <c r="BHY705" s="31"/>
      <c r="BHZ705" s="31"/>
      <c r="BIA705" s="31"/>
      <c r="BIB705" s="31"/>
      <c r="BIC705" s="31"/>
      <c r="BID705" s="31"/>
      <c r="BIE705" s="31"/>
      <c r="BIF705" s="31"/>
      <c r="BIG705" s="31"/>
      <c r="BIH705" s="31"/>
      <c r="BII705" s="31"/>
      <c r="BIJ705" s="31"/>
      <c r="BIK705" s="31"/>
      <c r="BIL705" s="31"/>
      <c r="BIM705" s="31"/>
      <c r="BIN705" s="31"/>
      <c r="BIO705" s="31"/>
      <c r="BIP705" s="31"/>
      <c r="BIQ705" s="31"/>
      <c r="BIR705" s="31"/>
      <c r="BIS705" s="31"/>
      <c r="BIT705" s="31"/>
      <c r="BIU705" s="31"/>
      <c r="BIV705" s="31"/>
      <c r="BIW705" s="31"/>
      <c r="BIX705" s="31"/>
      <c r="BIY705" s="31"/>
      <c r="BIZ705" s="31"/>
      <c r="BJA705" s="31"/>
      <c r="BJB705" s="31"/>
      <c r="BJC705" s="31"/>
      <c r="BJD705" s="31"/>
      <c r="BJE705" s="31"/>
      <c r="BJF705" s="31"/>
      <c r="BJG705" s="31"/>
      <c r="BJH705" s="31"/>
      <c r="BJI705" s="31"/>
      <c r="BJJ705" s="31"/>
      <c r="BJK705" s="31"/>
      <c r="BJL705" s="31"/>
      <c r="BJM705" s="31"/>
      <c r="BJN705" s="31"/>
      <c r="BJO705" s="31"/>
      <c r="BJP705" s="31"/>
      <c r="BJQ705" s="31"/>
      <c r="BJR705" s="31"/>
      <c r="BJS705" s="31"/>
      <c r="BJT705" s="31"/>
      <c r="BJU705" s="31"/>
      <c r="BJV705" s="31"/>
      <c r="BJW705" s="31"/>
      <c r="BJX705" s="31"/>
      <c r="BJY705" s="31"/>
      <c r="BJZ705" s="31"/>
      <c r="BKA705" s="31"/>
      <c r="BKB705" s="31"/>
      <c r="BKC705" s="31"/>
      <c r="BKD705" s="31"/>
      <c r="BKE705" s="31"/>
      <c r="BKF705" s="31"/>
      <c r="BKG705" s="31"/>
      <c r="BKH705" s="31"/>
      <c r="BKI705" s="31"/>
      <c r="BKJ705" s="31"/>
      <c r="BKK705" s="31"/>
      <c r="BKL705" s="31"/>
      <c r="BKM705" s="31"/>
      <c r="BKN705" s="31"/>
      <c r="BKO705" s="31"/>
      <c r="BKP705" s="31"/>
      <c r="BKQ705" s="31"/>
      <c r="BKR705" s="31"/>
      <c r="BKS705" s="31"/>
      <c r="BKT705" s="31"/>
      <c r="BKU705" s="31"/>
      <c r="BKV705" s="31"/>
      <c r="BKW705" s="31"/>
      <c r="BKX705" s="31"/>
      <c r="BKY705" s="31"/>
      <c r="BKZ705" s="31"/>
      <c r="BLA705" s="31"/>
      <c r="BLB705" s="31"/>
      <c r="BLC705" s="31"/>
      <c r="BLD705" s="31"/>
      <c r="BLE705" s="31"/>
      <c r="BLF705" s="31"/>
      <c r="BLG705" s="31"/>
      <c r="BLH705" s="31"/>
      <c r="BLI705" s="31"/>
      <c r="BLJ705" s="31"/>
      <c r="BLK705" s="31"/>
      <c r="BLL705" s="31"/>
      <c r="BLM705" s="31"/>
      <c r="BLN705" s="31"/>
      <c r="BLO705" s="31"/>
      <c r="BLP705" s="31"/>
      <c r="BLQ705" s="31"/>
      <c r="BLR705" s="31"/>
      <c r="BLS705" s="31"/>
      <c r="BLT705" s="31"/>
      <c r="BLU705" s="31"/>
      <c r="BLV705" s="31"/>
      <c r="BLW705" s="31"/>
      <c r="BLX705" s="31"/>
      <c r="BLY705" s="31"/>
      <c r="BLZ705" s="31"/>
      <c r="BMA705" s="31"/>
      <c r="BMB705" s="31"/>
      <c r="BMC705" s="31"/>
      <c r="BMD705" s="31"/>
      <c r="BME705" s="31"/>
      <c r="BMF705" s="31"/>
      <c r="BMG705" s="31"/>
      <c r="BMH705" s="31"/>
      <c r="BMI705" s="31"/>
      <c r="BMJ705" s="31"/>
      <c r="BMK705" s="31"/>
      <c r="BML705" s="31"/>
      <c r="BMM705" s="31"/>
      <c r="BMN705" s="31"/>
      <c r="BMO705" s="31"/>
      <c r="BMP705" s="31"/>
      <c r="BMQ705" s="31"/>
      <c r="BMR705" s="31"/>
      <c r="BMS705" s="31"/>
      <c r="BMT705" s="31"/>
      <c r="BMU705" s="31"/>
      <c r="BMV705" s="31"/>
      <c r="BMW705" s="31"/>
      <c r="BMX705" s="31"/>
      <c r="BMY705" s="31"/>
      <c r="BMZ705" s="31"/>
      <c r="BNA705" s="31"/>
      <c r="BNB705" s="31"/>
      <c r="BNC705" s="31"/>
      <c r="BND705" s="31"/>
      <c r="BNE705" s="31"/>
      <c r="BNF705" s="31"/>
      <c r="BNG705" s="31"/>
      <c r="BNH705" s="31"/>
      <c r="BNI705" s="31"/>
      <c r="BNJ705" s="31"/>
      <c r="BNK705" s="31"/>
      <c r="BNL705" s="31"/>
      <c r="BNM705" s="31"/>
      <c r="BNN705" s="31"/>
      <c r="BNO705" s="31"/>
      <c r="BNP705" s="31"/>
      <c r="BNQ705" s="31"/>
      <c r="BNR705" s="31"/>
      <c r="BNS705" s="31"/>
      <c r="BNT705" s="31"/>
      <c r="BNU705" s="31"/>
      <c r="BNV705" s="31"/>
      <c r="BNW705" s="31"/>
      <c r="BNX705" s="31"/>
      <c r="BNY705" s="31"/>
      <c r="BNZ705" s="31"/>
      <c r="BOA705" s="31"/>
      <c r="BOB705" s="31"/>
      <c r="BOC705" s="31"/>
      <c r="BOD705" s="31"/>
      <c r="BOE705" s="31"/>
      <c r="BOF705" s="31"/>
      <c r="BOG705" s="31"/>
      <c r="BOH705" s="31"/>
      <c r="BOI705" s="31"/>
      <c r="BOJ705" s="31"/>
      <c r="BOK705" s="31"/>
      <c r="BOL705" s="31"/>
      <c r="BOM705" s="31"/>
      <c r="BON705" s="31"/>
      <c r="BOO705" s="31"/>
      <c r="BOP705" s="31"/>
      <c r="BOQ705" s="31"/>
      <c r="BOR705" s="31"/>
      <c r="BOS705" s="31"/>
      <c r="BOT705" s="31"/>
      <c r="BOU705" s="31"/>
      <c r="BOV705" s="31"/>
      <c r="BOW705" s="31"/>
      <c r="BOX705" s="31"/>
      <c r="BOY705" s="31"/>
      <c r="BOZ705" s="31"/>
      <c r="BPA705" s="31"/>
      <c r="BPB705" s="31"/>
      <c r="BPC705" s="31"/>
      <c r="BPD705" s="31"/>
      <c r="BPE705" s="31"/>
      <c r="BPF705" s="31"/>
      <c r="BPG705" s="31"/>
      <c r="BPH705" s="31"/>
      <c r="BPI705" s="31"/>
      <c r="BPJ705" s="31"/>
      <c r="BPK705" s="31"/>
      <c r="BPL705" s="31"/>
      <c r="BPM705" s="31"/>
      <c r="BPN705" s="31"/>
      <c r="BPO705" s="31"/>
      <c r="BPP705" s="31"/>
      <c r="BPQ705" s="31"/>
      <c r="BPR705" s="31"/>
      <c r="BPS705" s="31"/>
      <c r="BPT705" s="31"/>
      <c r="BPU705" s="31"/>
      <c r="BPV705" s="31"/>
      <c r="BPW705" s="31"/>
      <c r="BPX705" s="31"/>
      <c r="BPY705" s="31"/>
      <c r="BPZ705" s="31"/>
      <c r="BQA705" s="31"/>
      <c r="BQB705" s="31"/>
      <c r="BQC705" s="31"/>
      <c r="BQD705" s="31"/>
      <c r="BQE705" s="31"/>
      <c r="BQF705" s="31"/>
      <c r="BQG705" s="31"/>
      <c r="BQH705" s="31"/>
      <c r="BQI705" s="31"/>
      <c r="BQJ705" s="31"/>
      <c r="BQK705" s="31"/>
      <c r="BQL705" s="31"/>
      <c r="BQM705" s="31"/>
      <c r="BQN705" s="31"/>
      <c r="BQO705" s="31"/>
      <c r="BQP705" s="31"/>
      <c r="BQQ705" s="31"/>
      <c r="BQR705" s="31"/>
      <c r="BQS705" s="31"/>
      <c r="BQT705" s="31"/>
      <c r="BQU705" s="31"/>
      <c r="BQV705" s="31"/>
      <c r="BQW705" s="31"/>
      <c r="BQX705" s="31"/>
      <c r="BQY705" s="31"/>
      <c r="BQZ705" s="31"/>
      <c r="BRA705" s="31"/>
      <c r="BRB705" s="31"/>
      <c r="BRC705" s="31"/>
      <c r="BRD705" s="31"/>
      <c r="BRE705" s="31"/>
      <c r="BRF705" s="31"/>
      <c r="BRG705" s="31"/>
      <c r="BRH705" s="31"/>
      <c r="BRI705" s="31"/>
      <c r="BRJ705" s="31"/>
      <c r="BRK705" s="31"/>
      <c r="BRL705" s="31"/>
      <c r="BRM705" s="31"/>
      <c r="BRN705" s="31"/>
      <c r="BRO705" s="31"/>
      <c r="BRP705" s="31"/>
      <c r="BRQ705" s="31"/>
      <c r="BRR705" s="31"/>
      <c r="BRS705" s="31"/>
      <c r="BRT705" s="31"/>
      <c r="BRU705" s="31"/>
      <c r="BRV705" s="31"/>
      <c r="BRW705" s="31"/>
      <c r="BRX705" s="31"/>
      <c r="BRY705" s="31"/>
      <c r="BRZ705" s="31"/>
      <c r="BSA705" s="31"/>
      <c r="BSB705" s="31"/>
      <c r="BSC705" s="31"/>
      <c r="BSD705" s="31"/>
      <c r="BSE705" s="31"/>
      <c r="BSF705" s="31"/>
      <c r="BSG705" s="31"/>
      <c r="BSH705" s="31"/>
      <c r="BSI705" s="31"/>
      <c r="BSJ705" s="31"/>
      <c r="BSK705" s="31"/>
      <c r="BSL705" s="31"/>
      <c r="BSM705" s="31"/>
      <c r="BSN705" s="31"/>
      <c r="BSO705" s="31"/>
      <c r="BSP705" s="31"/>
      <c r="BSQ705" s="31"/>
      <c r="BSR705" s="31"/>
      <c r="BSS705" s="31"/>
      <c r="BST705" s="31"/>
      <c r="BSU705" s="31"/>
      <c r="BSV705" s="31"/>
      <c r="BSW705" s="31"/>
      <c r="BSX705" s="31"/>
      <c r="BSY705" s="31"/>
      <c r="BSZ705" s="31"/>
      <c r="BTA705" s="31"/>
      <c r="BTB705" s="31"/>
      <c r="BTC705" s="31"/>
      <c r="BTD705" s="31"/>
      <c r="BTE705" s="31"/>
      <c r="BTF705" s="31"/>
      <c r="BTG705" s="31"/>
      <c r="BTH705" s="31"/>
      <c r="BTI705" s="31"/>
      <c r="BTJ705" s="31"/>
      <c r="BTK705" s="31"/>
      <c r="BTL705" s="31"/>
      <c r="BTM705" s="31"/>
      <c r="BTN705" s="31"/>
      <c r="BTO705" s="31"/>
      <c r="BTP705" s="31"/>
      <c r="BTQ705" s="31"/>
      <c r="BTR705" s="31"/>
      <c r="BTS705" s="31"/>
      <c r="BTT705" s="31"/>
      <c r="BTU705" s="31"/>
      <c r="BTV705" s="31"/>
      <c r="BTW705" s="31"/>
      <c r="BTX705" s="31"/>
      <c r="BTY705" s="31"/>
      <c r="BTZ705" s="31"/>
      <c r="BUA705" s="31"/>
      <c r="BUB705" s="31"/>
      <c r="BUC705" s="31"/>
      <c r="BUD705" s="31"/>
      <c r="BUE705" s="31"/>
      <c r="BUF705" s="31"/>
      <c r="BUG705" s="31"/>
      <c r="BUH705" s="31"/>
      <c r="BUI705" s="31"/>
      <c r="BUJ705" s="31"/>
      <c r="BUK705" s="31"/>
      <c r="BUL705" s="31"/>
      <c r="BUM705" s="31"/>
      <c r="BUN705" s="31"/>
      <c r="BUO705" s="31"/>
      <c r="BUP705" s="31"/>
      <c r="BUQ705" s="31"/>
      <c r="BUR705" s="31"/>
      <c r="BUS705" s="31"/>
      <c r="BUT705" s="31"/>
      <c r="BUU705" s="31"/>
      <c r="BUV705" s="31"/>
      <c r="BUW705" s="31"/>
      <c r="BUX705" s="31"/>
      <c r="BUY705" s="31"/>
      <c r="BUZ705" s="31"/>
      <c r="BVA705" s="31"/>
      <c r="BVB705" s="31"/>
      <c r="BVC705" s="31"/>
      <c r="BVD705" s="31"/>
      <c r="BVE705" s="31"/>
      <c r="BVF705" s="31"/>
      <c r="BVG705" s="31"/>
      <c r="BVH705" s="31"/>
      <c r="BVI705" s="31"/>
      <c r="BVJ705" s="31"/>
      <c r="BVK705" s="31"/>
      <c r="BVL705" s="31"/>
      <c r="BVM705" s="31"/>
      <c r="BVN705" s="31"/>
      <c r="BVO705" s="31"/>
      <c r="BVP705" s="31"/>
      <c r="BVQ705" s="31"/>
      <c r="BVR705" s="31"/>
      <c r="BVS705" s="31"/>
      <c r="BVT705" s="31"/>
      <c r="BVU705" s="31"/>
      <c r="BVV705" s="31"/>
      <c r="BVW705" s="31"/>
      <c r="BVX705" s="31"/>
      <c r="BVY705" s="31"/>
      <c r="BVZ705" s="31"/>
      <c r="BWA705" s="31"/>
      <c r="BWB705" s="31"/>
      <c r="BWC705" s="31"/>
      <c r="BWD705" s="31"/>
      <c r="BWE705" s="31"/>
      <c r="BWF705" s="31"/>
      <c r="BWG705" s="31"/>
      <c r="BWH705" s="31"/>
      <c r="BWI705" s="31"/>
      <c r="BWJ705" s="31"/>
      <c r="BWK705" s="31"/>
      <c r="BWL705" s="31"/>
      <c r="BWM705" s="31"/>
      <c r="BWN705" s="31"/>
      <c r="BWO705" s="31"/>
      <c r="BWP705" s="31"/>
      <c r="BWQ705" s="31"/>
      <c r="BWR705" s="31"/>
      <c r="BWS705" s="31"/>
      <c r="BWT705" s="31"/>
      <c r="BWU705" s="31"/>
      <c r="BWV705" s="31"/>
      <c r="BWW705" s="31"/>
      <c r="BWX705" s="31"/>
      <c r="BWY705" s="31"/>
      <c r="BWZ705" s="31"/>
      <c r="BXA705" s="31"/>
      <c r="BXB705" s="31"/>
      <c r="BXC705" s="31"/>
      <c r="BXD705" s="31"/>
      <c r="BXE705" s="31"/>
      <c r="BXF705" s="31"/>
      <c r="BXG705" s="31"/>
      <c r="BXH705" s="31"/>
      <c r="BXI705" s="31"/>
      <c r="BXJ705" s="31"/>
      <c r="BXK705" s="31"/>
      <c r="BXL705" s="31"/>
      <c r="BXM705" s="31"/>
      <c r="BXN705" s="31"/>
      <c r="BXO705" s="31"/>
      <c r="BXP705" s="31"/>
      <c r="BXQ705" s="31"/>
      <c r="BXR705" s="31"/>
      <c r="BXS705" s="31"/>
      <c r="BXT705" s="31"/>
      <c r="BXU705" s="31"/>
      <c r="BXV705" s="31"/>
      <c r="BXW705" s="31"/>
      <c r="BXX705" s="31"/>
      <c r="BXY705" s="31"/>
      <c r="BXZ705" s="31"/>
      <c r="BYA705" s="31"/>
      <c r="BYB705" s="31"/>
      <c r="BYC705" s="31"/>
      <c r="BYD705" s="31"/>
      <c r="BYE705" s="31"/>
      <c r="BYF705" s="31"/>
      <c r="BYG705" s="31"/>
      <c r="BYH705" s="31"/>
      <c r="BYI705" s="31"/>
      <c r="BYJ705" s="31"/>
      <c r="BYK705" s="31"/>
      <c r="BYL705" s="31"/>
      <c r="BYM705" s="31"/>
      <c r="BYN705" s="31"/>
      <c r="BYO705" s="31"/>
      <c r="BYP705" s="31"/>
      <c r="BYQ705" s="31"/>
      <c r="BYR705" s="31"/>
      <c r="BYS705" s="31"/>
      <c r="BYT705" s="31"/>
      <c r="BYU705" s="31"/>
      <c r="BYV705" s="31"/>
      <c r="BYW705" s="31"/>
      <c r="BYX705" s="31"/>
      <c r="BYY705" s="31"/>
      <c r="BYZ705" s="31"/>
      <c r="BZA705" s="31"/>
      <c r="BZB705" s="31"/>
      <c r="BZC705" s="31"/>
      <c r="BZD705" s="31"/>
      <c r="BZE705" s="31"/>
      <c r="BZF705" s="31"/>
      <c r="BZG705" s="31"/>
      <c r="BZH705" s="31"/>
      <c r="BZI705" s="31"/>
      <c r="BZJ705" s="31"/>
      <c r="BZK705" s="31"/>
      <c r="BZL705" s="31"/>
      <c r="BZM705" s="31"/>
      <c r="BZN705" s="31"/>
      <c r="BZO705" s="31"/>
      <c r="BZP705" s="31"/>
      <c r="BZQ705" s="31"/>
      <c r="BZR705" s="31"/>
      <c r="BZS705" s="31"/>
      <c r="BZT705" s="31"/>
      <c r="BZU705" s="31"/>
      <c r="BZV705" s="31"/>
      <c r="BZW705" s="31"/>
      <c r="BZX705" s="31"/>
      <c r="BZY705" s="31"/>
      <c r="BZZ705" s="31"/>
      <c r="CAA705" s="31"/>
      <c r="CAB705" s="31"/>
      <c r="CAC705" s="31"/>
      <c r="CAD705" s="31"/>
      <c r="CAE705" s="31"/>
      <c r="CAF705" s="31"/>
      <c r="CAG705" s="31"/>
      <c r="CAH705" s="31"/>
      <c r="CAI705" s="31"/>
      <c r="CAJ705" s="31"/>
      <c r="CAK705" s="31"/>
      <c r="CAL705" s="31"/>
      <c r="CAM705" s="31"/>
      <c r="CAN705" s="31"/>
      <c r="CAO705" s="31"/>
      <c r="CAP705" s="31"/>
      <c r="CAQ705" s="31"/>
      <c r="CAR705" s="31"/>
      <c r="CAS705" s="31"/>
      <c r="CAT705" s="31"/>
      <c r="CAU705" s="31"/>
      <c r="CAV705" s="31"/>
      <c r="CAW705" s="31"/>
      <c r="CAX705" s="31"/>
      <c r="CAY705" s="31"/>
      <c r="CAZ705" s="31"/>
      <c r="CBA705" s="31"/>
      <c r="CBB705" s="31"/>
      <c r="CBC705" s="31"/>
      <c r="CBD705" s="31"/>
      <c r="CBE705" s="31"/>
      <c r="CBF705" s="31"/>
      <c r="CBG705" s="31"/>
      <c r="CBH705" s="31"/>
      <c r="CBI705" s="31"/>
      <c r="CBJ705" s="31"/>
      <c r="CBK705" s="31"/>
      <c r="CBL705" s="31"/>
      <c r="CBM705" s="31"/>
      <c r="CBN705" s="31"/>
      <c r="CBO705" s="31"/>
      <c r="CBP705" s="31"/>
      <c r="CBQ705" s="31"/>
      <c r="CBR705" s="31"/>
      <c r="CBS705" s="31"/>
      <c r="CBT705" s="31"/>
      <c r="CBU705" s="31"/>
      <c r="CBV705" s="31"/>
      <c r="CBW705" s="31"/>
      <c r="CBX705" s="31"/>
      <c r="CBY705" s="31"/>
      <c r="CBZ705" s="31"/>
      <c r="CCA705" s="31"/>
      <c r="CCB705" s="31"/>
      <c r="CCC705" s="31"/>
      <c r="CCD705" s="31"/>
      <c r="CCE705" s="31"/>
      <c r="CCF705" s="31"/>
      <c r="CCG705" s="31"/>
      <c r="CCH705" s="31"/>
      <c r="CCI705" s="31"/>
      <c r="CCJ705" s="31"/>
      <c r="CCK705" s="31"/>
      <c r="CCL705" s="31"/>
      <c r="CCM705" s="31"/>
      <c r="CCN705" s="31"/>
      <c r="CCO705" s="31"/>
      <c r="CCP705" s="31"/>
      <c r="CCQ705" s="31"/>
      <c r="CCR705" s="31"/>
      <c r="CCS705" s="31"/>
      <c r="CCT705" s="31"/>
      <c r="CCU705" s="31"/>
      <c r="CCV705" s="31"/>
      <c r="CCW705" s="31"/>
      <c r="CCX705" s="31"/>
      <c r="CCY705" s="31"/>
      <c r="CCZ705" s="31"/>
      <c r="CDA705" s="31"/>
      <c r="CDB705" s="31"/>
      <c r="CDC705" s="31"/>
      <c r="CDD705" s="31"/>
      <c r="CDE705" s="31"/>
      <c r="CDF705" s="31"/>
      <c r="CDG705" s="31"/>
      <c r="CDH705" s="31"/>
      <c r="CDI705" s="31"/>
      <c r="CDJ705" s="31"/>
      <c r="CDK705" s="31"/>
      <c r="CDL705" s="31"/>
      <c r="CDM705" s="31"/>
      <c r="CDN705" s="31"/>
      <c r="CDO705" s="31"/>
      <c r="CDP705" s="31"/>
      <c r="CDQ705" s="31"/>
      <c r="CDR705" s="31"/>
      <c r="CDS705" s="31"/>
      <c r="CDT705" s="31"/>
      <c r="CDU705" s="31"/>
      <c r="CDV705" s="31"/>
      <c r="CDW705" s="31"/>
      <c r="CDX705" s="31"/>
      <c r="CDY705" s="31"/>
      <c r="CDZ705" s="31"/>
      <c r="CEA705" s="31"/>
      <c r="CEB705" s="31"/>
      <c r="CEC705" s="31"/>
      <c r="CED705" s="31"/>
      <c r="CEE705" s="31"/>
      <c r="CEF705" s="31"/>
      <c r="CEG705" s="31"/>
      <c r="CEH705" s="31"/>
      <c r="CEI705" s="31"/>
      <c r="CEJ705" s="31"/>
      <c r="CEK705" s="31"/>
      <c r="CEL705" s="31"/>
      <c r="CEM705" s="31"/>
      <c r="CEN705" s="31"/>
      <c r="CEO705" s="31"/>
      <c r="CEP705" s="31"/>
      <c r="CEQ705" s="31"/>
      <c r="CER705" s="31"/>
      <c r="CES705" s="31"/>
      <c r="CET705" s="31"/>
      <c r="CEU705" s="31"/>
      <c r="CEV705" s="31"/>
      <c r="CEW705" s="31"/>
      <c r="CEX705" s="31"/>
      <c r="CEY705" s="31"/>
      <c r="CEZ705" s="31"/>
      <c r="CFA705" s="31"/>
      <c r="CFB705" s="31"/>
      <c r="CFC705" s="31"/>
      <c r="CFD705" s="31"/>
      <c r="CFE705" s="31"/>
      <c r="CFF705" s="31"/>
      <c r="CFG705" s="31"/>
      <c r="CFH705" s="31"/>
      <c r="CFI705" s="31"/>
      <c r="CFJ705" s="31"/>
      <c r="CFK705" s="31"/>
      <c r="CFL705" s="31"/>
      <c r="CFM705" s="31"/>
      <c r="CFN705" s="31"/>
      <c r="CFO705" s="31"/>
      <c r="CFP705" s="31"/>
      <c r="CFQ705" s="31"/>
      <c r="CFR705" s="31"/>
      <c r="CFS705" s="31"/>
      <c r="CFT705" s="31"/>
      <c r="CFU705" s="31"/>
      <c r="CFV705" s="31"/>
      <c r="CFW705" s="31"/>
      <c r="CFX705" s="31"/>
      <c r="CFY705" s="31"/>
      <c r="CFZ705" s="31"/>
      <c r="CGA705" s="31"/>
      <c r="CGB705" s="31"/>
      <c r="CGC705" s="31"/>
      <c r="CGD705" s="31"/>
      <c r="CGE705" s="31"/>
      <c r="CGF705" s="31"/>
      <c r="CGG705" s="31"/>
      <c r="CGH705" s="31"/>
      <c r="CGI705" s="31"/>
      <c r="CGJ705" s="31"/>
      <c r="CGK705" s="31"/>
      <c r="CGL705" s="31"/>
      <c r="CGM705" s="31"/>
      <c r="CGN705" s="31"/>
      <c r="CGO705" s="31"/>
      <c r="CGP705" s="31"/>
      <c r="CGQ705" s="31"/>
      <c r="CGR705" s="31"/>
      <c r="CGS705" s="31"/>
      <c r="CGT705" s="31"/>
      <c r="CGU705" s="31"/>
      <c r="CGV705" s="31"/>
      <c r="CGW705" s="31"/>
      <c r="CGX705" s="31"/>
      <c r="CGY705" s="31"/>
      <c r="CGZ705" s="31"/>
      <c r="CHA705" s="31"/>
      <c r="CHB705" s="31"/>
      <c r="CHC705" s="31"/>
      <c r="CHD705" s="31"/>
      <c r="CHE705" s="31"/>
      <c r="CHF705" s="31"/>
      <c r="CHG705" s="31"/>
      <c r="CHH705" s="31"/>
      <c r="CHI705" s="31"/>
      <c r="CHJ705" s="31"/>
      <c r="CHK705" s="31"/>
      <c r="CHL705" s="31"/>
      <c r="CHM705" s="31"/>
      <c r="CHN705" s="31"/>
      <c r="CHO705" s="31"/>
      <c r="CHP705" s="31"/>
      <c r="CHQ705" s="31"/>
      <c r="CHR705" s="31"/>
      <c r="CHS705" s="31"/>
      <c r="CHT705" s="31"/>
      <c r="CHU705" s="31"/>
      <c r="CHV705" s="31"/>
      <c r="CHW705" s="31"/>
      <c r="CHX705" s="31"/>
      <c r="CHY705" s="31"/>
      <c r="CHZ705" s="31"/>
      <c r="CIA705" s="31"/>
      <c r="CIB705" s="31"/>
      <c r="CIC705" s="31"/>
      <c r="CID705" s="31"/>
      <c r="CIE705" s="31"/>
      <c r="CIF705" s="31"/>
      <c r="CIG705" s="31"/>
      <c r="CIH705" s="31"/>
      <c r="CII705" s="31"/>
      <c r="CIJ705" s="31"/>
      <c r="CIK705" s="31"/>
      <c r="CIL705" s="31"/>
      <c r="CIM705" s="31"/>
      <c r="CIN705" s="31"/>
      <c r="CIO705" s="31"/>
      <c r="CIP705" s="31"/>
      <c r="CIQ705" s="31"/>
      <c r="CIR705" s="31"/>
      <c r="CIS705" s="31"/>
      <c r="CIT705" s="31"/>
      <c r="CIU705" s="31"/>
      <c r="CIV705" s="31"/>
      <c r="CIW705" s="31"/>
      <c r="CIX705" s="31"/>
      <c r="CIY705" s="31"/>
      <c r="CIZ705" s="31"/>
      <c r="CJA705" s="31"/>
      <c r="CJB705" s="31"/>
      <c r="CJC705" s="31"/>
      <c r="CJD705" s="31"/>
      <c r="CJE705" s="31"/>
      <c r="CJF705" s="31"/>
      <c r="CJG705" s="31"/>
      <c r="CJH705" s="31"/>
      <c r="CJI705" s="31"/>
      <c r="CJJ705" s="31"/>
      <c r="CJK705" s="31"/>
      <c r="CJL705" s="31"/>
      <c r="CJM705" s="31"/>
      <c r="CJN705" s="31"/>
      <c r="CJO705" s="31"/>
      <c r="CJP705" s="31"/>
      <c r="CJQ705" s="31"/>
      <c r="CJR705" s="31"/>
      <c r="CJS705" s="31"/>
      <c r="CJT705" s="31"/>
      <c r="CJU705" s="31"/>
      <c r="CJV705" s="31"/>
      <c r="CJW705" s="31"/>
      <c r="CJX705" s="31"/>
      <c r="CJY705" s="31"/>
      <c r="CJZ705" s="31"/>
      <c r="CKA705" s="31"/>
      <c r="CKB705" s="31"/>
      <c r="CKC705" s="31"/>
      <c r="CKD705" s="31"/>
      <c r="CKE705" s="31"/>
      <c r="CKF705" s="31"/>
      <c r="CKG705" s="31"/>
      <c r="CKH705" s="31"/>
      <c r="CKI705" s="31"/>
      <c r="CKJ705" s="31"/>
      <c r="CKK705" s="31"/>
      <c r="CKL705" s="31"/>
      <c r="CKM705" s="31"/>
      <c r="CKN705" s="31"/>
      <c r="CKO705" s="31"/>
      <c r="CKP705" s="31"/>
      <c r="CKQ705" s="31"/>
      <c r="CKR705" s="31"/>
      <c r="CKS705" s="31"/>
      <c r="CKT705" s="31"/>
      <c r="CKU705" s="31"/>
      <c r="CKV705" s="31"/>
      <c r="CKW705" s="31"/>
      <c r="CKX705" s="31"/>
      <c r="CKY705" s="31"/>
      <c r="CKZ705" s="31"/>
      <c r="CLA705" s="31"/>
      <c r="CLB705" s="31"/>
      <c r="CLC705" s="31"/>
      <c r="CLD705" s="31"/>
      <c r="CLE705" s="31"/>
      <c r="CLF705" s="31"/>
      <c r="CLG705" s="31"/>
      <c r="CLH705" s="31"/>
      <c r="CLI705" s="31"/>
      <c r="CLJ705" s="31"/>
      <c r="CLK705" s="31"/>
      <c r="CLL705" s="31"/>
      <c r="CLM705" s="31"/>
      <c r="CLN705" s="31"/>
      <c r="CLO705" s="31"/>
      <c r="CLP705" s="31"/>
      <c r="CLQ705" s="31"/>
      <c r="CLR705" s="31"/>
      <c r="CLS705" s="31"/>
      <c r="CLT705" s="31"/>
      <c r="CLU705" s="31"/>
      <c r="CLV705" s="31"/>
      <c r="CLW705" s="31"/>
      <c r="CLX705" s="31"/>
      <c r="CLY705" s="31"/>
      <c r="CLZ705" s="31"/>
      <c r="CMA705" s="31"/>
      <c r="CMB705" s="31"/>
      <c r="CMC705" s="31"/>
      <c r="CMD705" s="31"/>
      <c r="CME705" s="31"/>
      <c r="CMF705" s="31"/>
      <c r="CMG705" s="31"/>
      <c r="CMH705" s="31"/>
      <c r="CMI705" s="31"/>
      <c r="CMJ705" s="31"/>
      <c r="CMK705" s="31"/>
      <c r="CML705" s="31"/>
      <c r="CMM705" s="31"/>
      <c r="CMN705" s="31"/>
      <c r="CMO705" s="31"/>
      <c r="CMP705" s="31"/>
      <c r="CMQ705" s="31"/>
      <c r="CMR705" s="31"/>
      <c r="CMS705" s="31"/>
      <c r="CMT705" s="31"/>
      <c r="CMU705" s="31"/>
      <c r="CMV705" s="31"/>
      <c r="CMW705" s="31"/>
      <c r="CMX705" s="31"/>
      <c r="CMY705" s="31"/>
      <c r="CMZ705" s="31"/>
      <c r="CNA705" s="31"/>
      <c r="CNB705" s="31"/>
      <c r="CNC705" s="31"/>
      <c r="CND705" s="31"/>
      <c r="CNE705" s="31"/>
      <c r="CNF705" s="31"/>
      <c r="CNG705" s="31"/>
      <c r="CNH705" s="31"/>
      <c r="CNI705" s="31"/>
      <c r="CNJ705" s="31"/>
      <c r="CNK705" s="31"/>
      <c r="CNL705" s="31"/>
      <c r="CNM705" s="31"/>
      <c r="CNN705" s="31"/>
      <c r="CNO705" s="31"/>
      <c r="CNP705" s="31"/>
      <c r="CNQ705" s="31"/>
      <c r="CNR705" s="31"/>
      <c r="CNS705" s="31"/>
      <c r="CNT705" s="31"/>
      <c r="CNU705" s="31"/>
      <c r="CNV705" s="31"/>
      <c r="CNW705" s="31"/>
      <c r="CNX705" s="31"/>
      <c r="CNY705" s="31"/>
      <c r="CNZ705" s="31"/>
      <c r="COA705" s="31"/>
      <c r="COB705" s="31"/>
      <c r="COC705" s="31"/>
      <c r="COD705" s="31"/>
      <c r="COE705" s="31"/>
      <c r="COF705" s="31"/>
      <c r="COG705" s="31"/>
      <c r="COH705" s="31"/>
      <c r="COI705" s="31"/>
      <c r="COJ705" s="31"/>
      <c r="COK705" s="31"/>
      <c r="COL705" s="31"/>
      <c r="COM705" s="31"/>
      <c r="CON705" s="31"/>
      <c r="COO705" s="31"/>
      <c r="COP705" s="31"/>
      <c r="COQ705" s="31"/>
      <c r="COR705" s="31"/>
      <c r="COS705" s="31"/>
      <c r="COT705" s="31"/>
      <c r="COU705" s="31"/>
      <c r="COV705" s="31"/>
      <c r="COW705" s="31"/>
      <c r="COX705" s="31"/>
      <c r="COY705" s="31"/>
      <c r="COZ705" s="31"/>
      <c r="CPA705" s="31"/>
      <c r="CPB705" s="31"/>
      <c r="CPC705" s="31"/>
      <c r="CPD705" s="31"/>
      <c r="CPE705" s="31"/>
      <c r="CPF705" s="31"/>
      <c r="CPG705" s="31"/>
      <c r="CPH705" s="31"/>
      <c r="CPI705" s="31"/>
      <c r="CPJ705" s="31"/>
      <c r="CPK705" s="31"/>
      <c r="CPL705" s="31"/>
      <c r="CPM705" s="31"/>
      <c r="CPN705" s="31"/>
      <c r="CPO705" s="31"/>
      <c r="CPP705" s="31"/>
      <c r="CPQ705" s="31"/>
      <c r="CPR705" s="31"/>
      <c r="CPS705" s="31"/>
      <c r="CPT705" s="31"/>
      <c r="CPU705" s="31"/>
      <c r="CPV705" s="31"/>
      <c r="CPW705" s="31"/>
      <c r="CPX705" s="31"/>
      <c r="CPY705" s="31"/>
      <c r="CPZ705" s="31"/>
      <c r="CQA705" s="31"/>
      <c r="CQB705" s="31"/>
      <c r="CQC705" s="31"/>
      <c r="CQD705" s="31"/>
      <c r="CQE705" s="31"/>
      <c r="CQF705" s="31"/>
      <c r="CQG705" s="31"/>
      <c r="CQH705" s="31"/>
      <c r="CQI705" s="31"/>
      <c r="CQJ705" s="31"/>
      <c r="CQK705" s="31"/>
      <c r="CQL705" s="31"/>
      <c r="CQM705" s="31"/>
      <c r="CQN705" s="31"/>
      <c r="CQO705" s="31"/>
      <c r="CQP705" s="31"/>
      <c r="CQQ705" s="31"/>
      <c r="CQR705" s="31"/>
      <c r="CQS705" s="31"/>
      <c r="CQT705" s="31"/>
      <c r="CQU705" s="31"/>
      <c r="CQV705" s="31"/>
      <c r="CQW705" s="31"/>
      <c r="CQX705" s="31"/>
      <c r="CQY705" s="31"/>
      <c r="CQZ705" s="31"/>
      <c r="CRA705" s="31"/>
      <c r="CRB705" s="31"/>
      <c r="CRC705" s="31"/>
      <c r="CRD705" s="31"/>
      <c r="CRE705" s="31"/>
      <c r="CRF705" s="31"/>
      <c r="CRG705" s="31"/>
      <c r="CRH705" s="31"/>
      <c r="CRI705" s="31"/>
      <c r="CRJ705" s="31"/>
      <c r="CRK705" s="31"/>
      <c r="CRL705" s="31"/>
      <c r="CRM705" s="31"/>
      <c r="CRN705" s="31"/>
      <c r="CRO705" s="31"/>
      <c r="CRP705" s="31"/>
      <c r="CRQ705" s="31"/>
      <c r="CRR705" s="31"/>
      <c r="CRS705" s="31"/>
      <c r="CRT705" s="31"/>
      <c r="CRU705" s="31"/>
      <c r="CRV705" s="31"/>
      <c r="CRW705" s="31"/>
      <c r="CRX705" s="31"/>
      <c r="CRY705" s="31"/>
      <c r="CRZ705" s="31"/>
      <c r="CSA705" s="31"/>
      <c r="CSB705" s="31"/>
      <c r="CSC705" s="31"/>
      <c r="CSD705" s="31"/>
      <c r="CSE705" s="31"/>
      <c r="CSF705" s="31"/>
      <c r="CSG705" s="31"/>
      <c r="CSH705" s="31"/>
      <c r="CSI705" s="31"/>
      <c r="CSJ705" s="31"/>
      <c r="CSK705" s="31"/>
      <c r="CSL705" s="31"/>
      <c r="CSM705" s="31"/>
      <c r="CSN705" s="31"/>
      <c r="CSO705" s="31"/>
      <c r="CSP705" s="31"/>
      <c r="CSQ705" s="31"/>
      <c r="CSR705" s="31"/>
      <c r="CSS705" s="31"/>
      <c r="CST705" s="31"/>
      <c r="CSU705" s="31"/>
      <c r="CSV705" s="31"/>
      <c r="CSW705" s="31"/>
      <c r="CSX705" s="31"/>
      <c r="CSY705" s="31"/>
      <c r="CSZ705" s="31"/>
      <c r="CTA705" s="31"/>
      <c r="CTB705" s="31"/>
      <c r="CTC705" s="31"/>
      <c r="CTD705" s="31"/>
      <c r="CTE705" s="31"/>
      <c r="CTF705" s="31"/>
      <c r="CTG705" s="31"/>
      <c r="CTH705" s="31"/>
      <c r="CTI705" s="31"/>
      <c r="CTJ705" s="31"/>
      <c r="CTK705" s="31"/>
      <c r="CTL705" s="31"/>
      <c r="CTM705" s="31"/>
      <c r="CTN705" s="31"/>
      <c r="CTO705" s="31"/>
      <c r="CTP705" s="31"/>
      <c r="CTQ705" s="31"/>
      <c r="CTR705" s="31"/>
      <c r="CTS705" s="31"/>
      <c r="CTT705" s="31"/>
      <c r="CTU705" s="31"/>
      <c r="CTV705" s="31"/>
      <c r="CTW705" s="31"/>
      <c r="CTX705" s="31"/>
      <c r="CTY705" s="31"/>
      <c r="CTZ705" s="31"/>
      <c r="CUA705" s="31"/>
      <c r="CUB705" s="31"/>
      <c r="CUC705" s="31"/>
      <c r="CUD705" s="31"/>
      <c r="CUE705" s="31"/>
      <c r="CUF705" s="31"/>
      <c r="CUG705" s="31"/>
      <c r="CUH705" s="31"/>
      <c r="CUI705" s="31"/>
      <c r="CUJ705" s="31"/>
      <c r="CUK705" s="31"/>
      <c r="CUL705" s="31"/>
      <c r="CUM705" s="31"/>
      <c r="CUN705" s="31"/>
      <c r="CUO705" s="31"/>
      <c r="CUP705" s="31"/>
      <c r="CUQ705" s="31"/>
      <c r="CUR705" s="31"/>
      <c r="CUS705" s="31"/>
      <c r="CUT705" s="31"/>
      <c r="CUU705" s="31"/>
      <c r="CUV705" s="31"/>
      <c r="CUW705" s="31"/>
      <c r="CUX705" s="31"/>
      <c r="CUY705" s="31"/>
      <c r="CUZ705" s="31"/>
      <c r="CVA705" s="31"/>
      <c r="CVB705" s="31"/>
      <c r="CVC705" s="31"/>
      <c r="CVD705" s="31"/>
      <c r="CVE705" s="31"/>
      <c r="CVF705" s="31"/>
      <c r="CVG705" s="31"/>
      <c r="CVH705" s="31"/>
      <c r="CVI705" s="31"/>
      <c r="CVJ705" s="31"/>
      <c r="CVK705" s="31"/>
      <c r="CVL705" s="31"/>
      <c r="CVM705" s="31"/>
      <c r="CVN705" s="31"/>
      <c r="CVO705" s="31"/>
      <c r="CVP705" s="31"/>
      <c r="CVQ705" s="31"/>
      <c r="CVR705" s="31"/>
      <c r="CVS705" s="31"/>
      <c r="CVT705" s="31"/>
      <c r="CVU705" s="31"/>
      <c r="CVV705" s="31"/>
      <c r="CVW705" s="31"/>
      <c r="CVX705" s="31"/>
      <c r="CVY705" s="31"/>
      <c r="CVZ705" s="31"/>
      <c r="CWA705" s="31"/>
      <c r="CWB705" s="31"/>
      <c r="CWC705" s="31"/>
      <c r="CWD705" s="31"/>
      <c r="CWE705" s="31"/>
      <c r="CWF705" s="31"/>
      <c r="CWG705" s="31"/>
      <c r="CWH705" s="31"/>
      <c r="CWI705" s="31"/>
      <c r="CWJ705" s="31"/>
      <c r="CWK705" s="31"/>
      <c r="CWL705" s="31"/>
      <c r="CWM705" s="31"/>
      <c r="CWN705" s="31"/>
      <c r="CWO705" s="31"/>
      <c r="CWP705" s="31"/>
      <c r="CWQ705" s="31"/>
      <c r="CWR705" s="31"/>
      <c r="CWS705" s="31"/>
      <c r="CWT705" s="31"/>
      <c r="CWU705" s="31"/>
      <c r="CWV705" s="31"/>
      <c r="CWW705" s="31"/>
      <c r="CWX705" s="31"/>
      <c r="CWY705" s="31"/>
      <c r="CWZ705" s="31"/>
      <c r="CXA705" s="31"/>
      <c r="CXB705" s="31"/>
      <c r="CXC705" s="31"/>
      <c r="CXD705" s="31"/>
      <c r="CXE705" s="31"/>
      <c r="CXF705" s="31"/>
      <c r="CXG705" s="31"/>
      <c r="CXH705" s="31"/>
      <c r="CXI705" s="31"/>
      <c r="CXJ705" s="31"/>
      <c r="CXK705" s="31"/>
      <c r="CXL705" s="31"/>
      <c r="CXM705" s="31"/>
      <c r="CXN705" s="31"/>
      <c r="CXO705" s="31"/>
      <c r="CXP705" s="31"/>
      <c r="CXQ705" s="31"/>
      <c r="CXR705" s="31"/>
      <c r="CXS705" s="31"/>
      <c r="CXT705" s="31"/>
      <c r="CXU705" s="31"/>
      <c r="CXV705" s="31"/>
      <c r="CXW705" s="31"/>
      <c r="CXX705" s="31"/>
      <c r="CXY705" s="31"/>
      <c r="CXZ705" s="31"/>
      <c r="CYA705" s="31"/>
      <c r="CYB705" s="31"/>
      <c r="CYC705" s="31"/>
      <c r="CYD705" s="31"/>
      <c r="CYE705" s="31"/>
      <c r="CYF705" s="31"/>
      <c r="CYG705" s="31"/>
      <c r="CYH705" s="31"/>
      <c r="CYI705" s="31"/>
      <c r="CYJ705" s="31"/>
      <c r="CYK705" s="31"/>
      <c r="CYL705" s="31"/>
      <c r="CYM705" s="31"/>
      <c r="CYN705" s="31"/>
      <c r="CYO705" s="31"/>
      <c r="CYP705" s="31"/>
      <c r="CYQ705" s="31"/>
      <c r="CYR705" s="31"/>
      <c r="CYS705" s="31"/>
      <c r="CYT705" s="31"/>
      <c r="CYU705" s="31"/>
      <c r="CYV705" s="31"/>
      <c r="CYW705" s="31"/>
      <c r="CYX705" s="31"/>
      <c r="CYY705" s="31"/>
      <c r="CYZ705" s="31"/>
      <c r="CZA705" s="31"/>
      <c r="CZB705" s="31"/>
      <c r="CZC705" s="31"/>
      <c r="CZD705" s="31"/>
      <c r="CZE705" s="31"/>
      <c r="CZF705" s="31"/>
      <c r="CZG705" s="31"/>
      <c r="CZH705" s="31"/>
      <c r="CZI705" s="31"/>
      <c r="CZJ705" s="31"/>
      <c r="CZK705" s="31"/>
      <c r="CZL705" s="31"/>
      <c r="CZM705" s="31"/>
      <c r="CZN705" s="31"/>
      <c r="CZO705" s="31"/>
      <c r="CZP705" s="31"/>
      <c r="CZQ705" s="31"/>
      <c r="CZR705" s="31"/>
      <c r="CZS705" s="31"/>
      <c r="CZT705" s="31"/>
      <c r="CZU705" s="31"/>
      <c r="CZV705" s="31"/>
      <c r="CZW705" s="31"/>
      <c r="CZX705" s="31"/>
      <c r="CZY705" s="31"/>
      <c r="CZZ705" s="31"/>
      <c r="DAA705" s="31"/>
      <c r="DAB705" s="31"/>
      <c r="DAC705" s="31"/>
      <c r="DAD705" s="31"/>
      <c r="DAE705" s="31"/>
      <c r="DAF705" s="31"/>
      <c r="DAG705" s="31"/>
      <c r="DAH705" s="31"/>
      <c r="DAI705" s="31"/>
      <c r="DAJ705" s="31"/>
      <c r="DAK705" s="31"/>
      <c r="DAL705" s="31"/>
      <c r="DAM705" s="31"/>
      <c r="DAN705" s="31"/>
      <c r="DAO705" s="31"/>
      <c r="DAP705" s="31"/>
      <c r="DAQ705" s="31"/>
      <c r="DAR705" s="31"/>
      <c r="DAS705" s="31"/>
      <c r="DAT705" s="31"/>
      <c r="DAU705" s="31"/>
      <c r="DAV705" s="31"/>
      <c r="DAW705" s="31"/>
      <c r="DAX705" s="31"/>
      <c r="DAY705" s="31"/>
      <c r="DAZ705" s="31"/>
      <c r="DBA705" s="31"/>
      <c r="DBB705" s="31"/>
      <c r="DBC705" s="31"/>
      <c r="DBD705" s="31"/>
      <c r="DBE705" s="31"/>
      <c r="DBF705" s="31"/>
      <c r="DBG705" s="31"/>
      <c r="DBH705" s="31"/>
      <c r="DBI705" s="31"/>
      <c r="DBJ705" s="31"/>
      <c r="DBK705" s="31"/>
      <c r="DBL705" s="31"/>
      <c r="DBM705" s="31"/>
      <c r="DBN705" s="31"/>
      <c r="DBO705" s="31"/>
      <c r="DBP705" s="31"/>
      <c r="DBQ705" s="31"/>
      <c r="DBR705" s="31"/>
      <c r="DBS705" s="31"/>
      <c r="DBT705" s="31"/>
      <c r="DBU705" s="31"/>
      <c r="DBV705" s="31"/>
      <c r="DBW705" s="31"/>
      <c r="DBX705" s="31"/>
      <c r="DBY705" s="31"/>
      <c r="DBZ705" s="31"/>
      <c r="DCA705" s="31"/>
      <c r="DCB705" s="31"/>
      <c r="DCC705" s="31"/>
      <c r="DCD705" s="31"/>
      <c r="DCE705" s="31"/>
      <c r="DCF705" s="31"/>
      <c r="DCG705" s="31"/>
      <c r="DCH705" s="31"/>
      <c r="DCI705" s="31"/>
      <c r="DCJ705" s="31"/>
      <c r="DCK705" s="31"/>
      <c r="DCL705" s="31"/>
      <c r="DCM705" s="31"/>
      <c r="DCN705" s="31"/>
      <c r="DCO705" s="31"/>
      <c r="DCP705" s="31"/>
      <c r="DCQ705" s="31"/>
      <c r="DCR705" s="31"/>
      <c r="DCS705" s="31"/>
      <c r="DCT705" s="31"/>
      <c r="DCU705" s="31"/>
      <c r="DCV705" s="31"/>
      <c r="DCW705" s="31"/>
      <c r="DCX705" s="31"/>
      <c r="DCY705" s="31"/>
      <c r="DCZ705" s="31"/>
      <c r="DDA705" s="31"/>
      <c r="DDB705" s="31"/>
      <c r="DDC705" s="31"/>
      <c r="DDD705" s="31"/>
      <c r="DDE705" s="31"/>
      <c r="DDF705" s="31"/>
      <c r="DDG705" s="31"/>
      <c r="DDH705" s="31"/>
      <c r="DDI705" s="31"/>
      <c r="DDJ705" s="31"/>
      <c r="DDK705" s="31"/>
      <c r="DDL705" s="31"/>
      <c r="DDM705" s="31"/>
      <c r="DDN705" s="31"/>
      <c r="DDO705" s="31"/>
      <c r="DDP705" s="31"/>
      <c r="DDQ705" s="31"/>
      <c r="DDR705" s="31"/>
      <c r="DDS705" s="31"/>
      <c r="DDT705" s="31"/>
      <c r="DDU705" s="31"/>
      <c r="DDV705" s="31"/>
      <c r="DDW705" s="31"/>
      <c r="DDX705" s="31"/>
      <c r="DDY705" s="31"/>
      <c r="DDZ705" s="31"/>
      <c r="DEA705" s="31"/>
      <c r="DEB705" s="31"/>
      <c r="DEC705" s="31"/>
      <c r="DED705" s="31"/>
      <c r="DEE705" s="31"/>
      <c r="DEF705" s="31"/>
      <c r="DEG705" s="31"/>
      <c r="DEH705" s="31"/>
      <c r="DEI705" s="31"/>
      <c r="DEJ705" s="31"/>
      <c r="DEK705" s="31"/>
      <c r="DEL705" s="31"/>
      <c r="DEM705" s="31"/>
      <c r="DEN705" s="31"/>
      <c r="DEO705" s="31"/>
      <c r="DEP705" s="31"/>
      <c r="DEQ705" s="31"/>
      <c r="DER705" s="31"/>
      <c r="DES705" s="31"/>
      <c r="DET705" s="31"/>
      <c r="DEU705" s="31"/>
      <c r="DEV705" s="31"/>
      <c r="DEW705" s="31"/>
      <c r="DEX705" s="31"/>
      <c r="DEY705" s="31"/>
      <c r="DEZ705" s="31"/>
      <c r="DFA705" s="31"/>
      <c r="DFB705" s="31"/>
      <c r="DFC705" s="31"/>
      <c r="DFD705" s="31"/>
      <c r="DFE705" s="31"/>
      <c r="DFF705" s="31"/>
      <c r="DFG705" s="31"/>
      <c r="DFH705" s="31"/>
      <c r="DFI705" s="31"/>
      <c r="DFJ705" s="31"/>
      <c r="DFK705" s="31"/>
      <c r="DFL705" s="31"/>
      <c r="DFM705" s="31"/>
      <c r="DFN705" s="31"/>
      <c r="DFO705" s="31"/>
      <c r="DFP705" s="31"/>
      <c r="DFQ705" s="31"/>
      <c r="DFR705" s="31"/>
      <c r="DFS705" s="31"/>
      <c r="DFT705" s="31"/>
      <c r="DFU705" s="31"/>
      <c r="DFV705" s="31"/>
      <c r="DFW705" s="31"/>
      <c r="DFX705" s="31"/>
      <c r="DFY705" s="31"/>
      <c r="DFZ705" s="31"/>
      <c r="DGA705" s="31"/>
      <c r="DGB705" s="31"/>
      <c r="DGC705" s="31"/>
      <c r="DGD705" s="31"/>
      <c r="DGE705" s="31"/>
      <c r="DGF705" s="31"/>
      <c r="DGG705" s="31"/>
      <c r="DGH705" s="31"/>
      <c r="DGI705" s="31"/>
      <c r="DGJ705" s="31"/>
      <c r="DGK705" s="31"/>
      <c r="DGL705" s="31"/>
      <c r="DGM705" s="31"/>
      <c r="DGN705" s="31"/>
      <c r="DGO705" s="31"/>
      <c r="DGP705" s="31"/>
      <c r="DGQ705" s="31"/>
      <c r="DGR705" s="31"/>
      <c r="DGS705" s="31"/>
      <c r="DGT705" s="31"/>
      <c r="DGU705" s="31"/>
      <c r="DGV705" s="31"/>
      <c r="DGW705" s="31"/>
      <c r="DGX705" s="31"/>
      <c r="DGY705" s="31"/>
      <c r="DGZ705" s="31"/>
      <c r="DHA705" s="31"/>
      <c r="DHB705" s="31"/>
      <c r="DHC705" s="31"/>
      <c r="DHD705" s="31"/>
      <c r="DHE705" s="31"/>
      <c r="DHF705" s="31"/>
      <c r="DHG705" s="31"/>
      <c r="DHH705" s="31"/>
      <c r="DHI705" s="31"/>
      <c r="DHJ705" s="31"/>
      <c r="DHK705" s="31"/>
      <c r="DHL705" s="31"/>
      <c r="DHM705" s="31"/>
      <c r="DHN705" s="31"/>
      <c r="DHO705" s="31"/>
      <c r="DHP705" s="31"/>
      <c r="DHQ705" s="31"/>
      <c r="DHR705" s="31"/>
      <c r="DHS705" s="31"/>
      <c r="DHT705" s="31"/>
      <c r="DHU705" s="31"/>
      <c r="DHV705" s="31"/>
      <c r="DHW705" s="31"/>
      <c r="DHX705" s="31"/>
      <c r="DHY705" s="31"/>
      <c r="DHZ705" s="31"/>
      <c r="DIA705" s="31"/>
      <c r="DIB705" s="31"/>
      <c r="DIC705" s="31"/>
      <c r="DID705" s="31"/>
      <c r="DIE705" s="31"/>
      <c r="DIF705" s="31"/>
      <c r="DIG705" s="31"/>
      <c r="DIH705" s="31"/>
      <c r="DII705" s="31"/>
      <c r="DIJ705" s="31"/>
      <c r="DIK705" s="31"/>
      <c r="DIL705" s="31"/>
      <c r="DIM705" s="31"/>
      <c r="DIN705" s="31"/>
      <c r="DIO705" s="31"/>
      <c r="DIP705" s="31"/>
      <c r="DIQ705" s="31"/>
      <c r="DIR705" s="31"/>
      <c r="DIS705" s="31"/>
      <c r="DIT705" s="31"/>
      <c r="DIU705" s="31"/>
      <c r="DIV705" s="31"/>
      <c r="DIW705" s="31"/>
      <c r="DIX705" s="31"/>
      <c r="DIY705" s="31"/>
      <c r="DIZ705" s="31"/>
      <c r="DJA705" s="31"/>
      <c r="DJB705" s="31"/>
      <c r="DJC705" s="31"/>
      <c r="DJD705" s="31"/>
      <c r="DJE705" s="31"/>
      <c r="DJF705" s="31"/>
      <c r="DJG705" s="31"/>
      <c r="DJH705" s="31"/>
      <c r="DJI705" s="31"/>
      <c r="DJJ705" s="31"/>
      <c r="DJK705" s="31"/>
      <c r="DJL705" s="31"/>
      <c r="DJM705" s="31"/>
      <c r="DJN705" s="31"/>
      <c r="DJO705" s="31"/>
      <c r="DJP705" s="31"/>
      <c r="DJQ705" s="31"/>
      <c r="DJR705" s="31"/>
      <c r="DJS705" s="31"/>
      <c r="DJT705" s="31"/>
      <c r="DJU705" s="31"/>
      <c r="DJV705" s="31"/>
      <c r="DJW705" s="31"/>
      <c r="DJX705" s="31"/>
      <c r="DJY705" s="31"/>
      <c r="DJZ705" s="31"/>
      <c r="DKA705" s="31"/>
      <c r="DKB705" s="31"/>
      <c r="DKC705" s="31"/>
      <c r="DKD705" s="31"/>
      <c r="DKE705" s="31"/>
      <c r="DKF705" s="31"/>
      <c r="DKG705" s="31"/>
      <c r="DKH705" s="31"/>
      <c r="DKI705" s="31"/>
      <c r="DKJ705" s="31"/>
      <c r="DKK705" s="31"/>
      <c r="DKL705" s="31"/>
      <c r="DKM705" s="31"/>
      <c r="DKN705" s="31"/>
      <c r="DKO705" s="31"/>
      <c r="DKP705" s="31"/>
      <c r="DKQ705" s="31"/>
      <c r="DKR705" s="31"/>
      <c r="DKS705" s="31"/>
      <c r="DKT705" s="31"/>
      <c r="DKU705" s="31"/>
      <c r="DKV705" s="31"/>
      <c r="DKW705" s="31"/>
      <c r="DKX705" s="31"/>
      <c r="DKY705" s="31"/>
      <c r="DKZ705" s="31"/>
      <c r="DLA705" s="31"/>
      <c r="DLB705" s="31"/>
      <c r="DLC705" s="31"/>
      <c r="DLD705" s="31"/>
      <c r="DLE705" s="31"/>
      <c r="DLF705" s="31"/>
      <c r="DLG705" s="31"/>
      <c r="DLH705" s="31"/>
      <c r="DLI705" s="31"/>
      <c r="DLJ705" s="31"/>
      <c r="DLK705" s="31"/>
      <c r="DLL705" s="31"/>
      <c r="DLM705" s="31"/>
      <c r="DLN705" s="31"/>
      <c r="DLO705" s="31"/>
      <c r="DLP705" s="31"/>
      <c r="DLQ705" s="31"/>
      <c r="DLR705" s="31"/>
      <c r="DLS705" s="31"/>
      <c r="DLT705" s="31"/>
      <c r="DLU705" s="31"/>
      <c r="DLV705" s="31"/>
      <c r="DLW705" s="31"/>
      <c r="DLX705" s="31"/>
      <c r="DLY705" s="31"/>
      <c r="DLZ705" s="31"/>
      <c r="DMA705" s="31"/>
      <c r="DMB705" s="31"/>
      <c r="DMC705" s="31"/>
      <c r="DMD705" s="31"/>
      <c r="DME705" s="31"/>
      <c r="DMF705" s="31"/>
      <c r="DMG705" s="31"/>
      <c r="DMH705" s="31"/>
      <c r="DMI705" s="31"/>
      <c r="DMJ705" s="31"/>
      <c r="DMK705" s="31"/>
      <c r="DML705" s="31"/>
      <c r="DMM705" s="31"/>
      <c r="DMN705" s="31"/>
      <c r="DMO705" s="31"/>
      <c r="DMP705" s="31"/>
      <c r="DMQ705" s="31"/>
      <c r="DMR705" s="31"/>
      <c r="DMS705" s="31"/>
      <c r="DMT705" s="31"/>
      <c r="DMU705" s="31"/>
      <c r="DMV705" s="31"/>
      <c r="DMW705" s="31"/>
      <c r="DMX705" s="31"/>
      <c r="DMY705" s="31"/>
      <c r="DMZ705" s="31"/>
      <c r="DNA705" s="31"/>
      <c r="DNB705" s="31"/>
      <c r="DNC705" s="31"/>
      <c r="DND705" s="31"/>
      <c r="DNE705" s="31"/>
      <c r="DNF705" s="31"/>
      <c r="DNG705" s="31"/>
      <c r="DNH705" s="31"/>
      <c r="DNI705" s="31"/>
      <c r="DNJ705" s="31"/>
      <c r="DNK705" s="31"/>
      <c r="DNL705" s="31"/>
      <c r="DNM705" s="31"/>
      <c r="DNN705" s="31"/>
      <c r="DNO705" s="31"/>
      <c r="DNP705" s="31"/>
      <c r="DNQ705" s="31"/>
      <c r="DNR705" s="31"/>
      <c r="DNS705" s="31"/>
      <c r="DNT705" s="31"/>
      <c r="DNU705" s="31"/>
      <c r="DNV705" s="31"/>
      <c r="DNW705" s="31"/>
      <c r="DNX705" s="31"/>
      <c r="DNY705" s="31"/>
      <c r="DNZ705" s="31"/>
      <c r="DOA705" s="31"/>
      <c r="DOB705" s="31"/>
      <c r="DOC705" s="31"/>
      <c r="DOD705" s="31"/>
      <c r="DOE705" s="31"/>
      <c r="DOF705" s="31"/>
      <c r="DOG705" s="31"/>
      <c r="DOH705" s="31"/>
      <c r="DOI705" s="31"/>
      <c r="DOJ705" s="31"/>
      <c r="DOK705" s="31"/>
      <c r="DOL705" s="31"/>
      <c r="DOM705" s="31"/>
      <c r="DON705" s="31"/>
      <c r="DOO705" s="31"/>
      <c r="DOP705" s="31"/>
      <c r="DOQ705" s="31"/>
      <c r="DOR705" s="31"/>
      <c r="DOS705" s="31"/>
      <c r="DOT705" s="31"/>
      <c r="DOU705" s="31"/>
      <c r="DOV705" s="31"/>
      <c r="DOW705" s="31"/>
      <c r="DOX705" s="31"/>
      <c r="DOY705" s="31"/>
      <c r="DOZ705" s="31"/>
      <c r="DPA705" s="31"/>
      <c r="DPB705" s="31"/>
      <c r="DPC705" s="31"/>
      <c r="DPD705" s="31"/>
      <c r="DPE705" s="31"/>
      <c r="DPF705" s="31"/>
      <c r="DPG705" s="31"/>
      <c r="DPH705" s="31"/>
      <c r="DPI705" s="31"/>
      <c r="DPJ705" s="31"/>
      <c r="DPK705" s="31"/>
      <c r="DPL705" s="31"/>
      <c r="DPM705" s="31"/>
      <c r="DPN705" s="31"/>
      <c r="DPO705" s="31"/>
      <c r="DPP705" s="31"/>
      <c r="DPQ705" s="31"/>
      <c r="DPR705" s="31"/>
      <c r="DPS705" s="31"/>
      <c r="DPT705" s="31"/>
      <c r="DPU705" s="31"/>
      <c r="DPV705" s="31"/>
      <c r="DPW705" s="31"/>
      <c r="DPX705" s="31"/>
      <c r="DPY705" s="31"/>
      <c r="DPZ705" s="31"/>
      <c r="DQA705" s="31"/>
      <c r="DQB705" s="31"/>
      <c r="DQC705" s="31"/>
      <c r="DQD705" s="31"/>
      <c r="DQE705" s="31"/>
      <c r="DQF705" s="31"/>
      <c r="DQG705" s="31"/>
      <c r="DQH705" s="31"/>
      <c r="DQI705" s="31"/>
      <c r="DQJ705" s="31"/>
      <c r="DQK705" s="31"/>
      <c r="DQL705" s="31"/>
      <c r="DQM705" s="31"/>
      <c r="DQN705" s="31"/>
      <c r="DQO705" s="31"/>
      <c r="DQP705" s="31"/>
      <c r="DQQ705" s="31"/>
      <c r="DQR705" s="31"/>
      <c r="DQS705" s="31"/>
      <c r="DQT705" s="31"/>
      <c r="DQU705" s="31"/>
      <c r="DQV705" s="31"/>
      <c r="DQW705" s="31"/>
      <c r="DQX705" s="31"/>
      <c r="DQY705" s="31"/>
      <c r="DQZ705" s="31"/>
      <c r="DRA705" s="31"/>
      <c r="DRB705" s="31"/>
      <c r="DRC705" s="31"/>
      <c r="DRD705" s="31"/>
      <c r="DRE705" s="31"/>
      <c r="DRF705" s="31"/>
      <c r="DRG705" s="31"/>
      <c r="DRH705" s="31"/>
      <c r="DRI705" s="31"/>
      <c r="DRJ705" s="31"/>
      <c r="DRK705" s="31"/>
      <c r="DRL705" s="31"/>
      <c r="DRM705" s="31"/>
      <c r="DRN705" s="31"/>
      <c r="DRO705" s="31"/>
      <c r="DRP705" s="31"/>
      <c r="DRQ705" s="31"/>
      <c r="DRR705" s="31"/>
      <c r="DRS705" s="31"/>
      <c r="DRT705" s="31"/>
      <c r="DRU705" s="31"/>
      <c r="DRV705" s="31"/>
      <c r="DRW705" s="31"/>
      <c r="DRX705" s="31"/>
      <c r="DRY705" s="31"/>
      <c r="DRZ705" s="31"/>
      <c r="DSA705" s="31"/>
      <c r="DSB705" s="31"/>
      <c r="DSC705" s="31"/>
      <c r="DSD705" s="31"/>
      <c r="DSE705" s="31"/>
      <c r="DSF705" s="31"/>
      <c r="DSG705" s="31"/>
      <c r="DSH705" s="31"/>
      <c r="DSI705" s="31"/>
      <c r="DSJ705" s="31"/>
      <c r="DSK705" s="31"/>
      <c r="DSL705" s="31"/>
      <c r="DSM705" s="31"/>
      <c r="DSN705" s="31"/>
      <c r="DSO705" s="31"/>
      <c r="DSP705" s="31"/>
      <c r="DSQ705" s="31"/>
      <c r="DSR705" s="31"/>
      <c r="DSS705" s="31"/>
      <c r="DST705" s="31"/>
      <c r="DSU705" s="31"/>
      <c r="DSV705" s="31"/>
      <c r="DSW705" s="31"/>
      <c r="DSX705" s="31"/>
      <c r="DSY705" s="31"/>
      <c r="DSZ705" s="31"/>
      <c r="DTA705" s="31"/>
      <c r="DTB705" s="31"/>
      <c r="DTC705" s="31"/>
      <c r="DTD705" s="31"/>
      <c r="DTE705" s="31"/>
      <c r="DTF705" s="31"/>
      <c r="DTG705" s="31"/>
      <c r="DTH705" s="31"/>
      <c r="DTI705" s="31"/>
      <c r="DTJ705" s="31"/>
      <c r="DTK705" s="31"/>
      <c r="DTL705" s="31"/>
      <c r="DTM705" s="31"/>
      <c r="DTN705" s="31"/>
      <c r="DTO705" s="31"/>
      <c r="DTP705" s="31"/>
      <c r="DTQ705" s="31"/>
      <c r="DTR705" s="31"/>
      <c r="DTS705" s="31"/>
      <c r="DTT705" s="31"/>
      <c r="DTU705" s="31"/>
      <c r="DTV705" s="31"/>
      <c r="DTW705" s="31"/>
      <c r="DTX705" s="31"/>
      <c r="DTY705" s="31"/>
      <c r="DTZ705" s="31"/>
      <c r="DUA705" s="31"/>
      <c r="DUB705" s="31"/>
      <c r="DUC705" s="31"/>
      <c r="DUD705" s="31"/>
      <c r="DUE705" s="31"/>
      <c r="DUF705" s="31"/>
      <c r="DUG705" s="31"/>
      <c r="DUH705" s="31"/>
      <c r="DUI705" s="31"/>
      <c r="DUJ705" s="31"/>
      <c r="DUK705" s="31"/>
      <c r="DUL705" s="31"/>
      <c r="DUM705" s="31"/>
      <c r="DUN705" s="31"/>
      <c r="DUO705" s="31"/>
      <c r="DUP705" s="31"/>
      <c r="DUQ705" s="31"/>
      <c r="DUR705" s="31"/>
      <c r="DUS705" s="31"/>
      <c r="DUT705" s="31"/>
      <c r="DUU705" s="31"/>
      <c r="DUV705" s="31"/>
      <c r="DUW705" s="31"/>
      <c r="DUX705" s="31"/>
      <c r="DUY705" s="31"/>
      <c r="DUZ705" s="31"/>
      <c r="DVA705" s="31"/>
      <c r="DVB705" s="31"/>
      <c r="DVC705" s="31"/>
      <c r="DVD705" s="31"/>
      <c r="DVE705" s="31"/>
      <c r="DVF705" s="31"/>
      <c r="DVG705" s="31"/>
      <c r="DVH705" s="31"/>
      <c r="DVI705" s="31"/>
      <c r="DVJ705" s="31"/>
      <c r="DVK705" s="31"/>
      <c r="DVL705" s="31"/>
      <c r="DVM705" s="31"/>
      <c r="DVN705" s="31"/>
      <c r="DVO705" s="31"/>
      <c r="DVP705" s="31"/>
      <c r="DVQ705" s="31"/>
      <c r="DVR705" s="31"/>
      <c r="DVS705" s="31"/>
      <c r="DVT705" s="31"/>
      <c r="DVU705" s="31"/>
      <c r="DVV705" s="31"/>
      <c r="DVW705" s="31"/>
      <c r="DVX705" s="31"/>
      <c r="DVY705" s="31"/>
      <c r="DVZ705" s="31"/>
      <c r="DWA705" s="31"/>
      <c r="DWB705" s="31"/>
      <c r="DWC705" s="31"/>
      <c r="DWD705" s="31"/>
      <c r="DWE705" s="31"/>
      <c r="DWF705" s="31"/>
      <c r="DWG705" s="31"/>
      <c r="DWH705" s="31"/>
      <c r="DWI705" s="31"/>
      <c r="DWJ705" s="31"/>
      <c r="DWK705" s="31"/>
      <c r="DWL705" s="31"/>
      <c r="DWM705" s="31"/>
      <c r="DWN705" s="31"/>
      <c r="DWO705" s="31"/>
      <c r="DWP705" s="31"/>
      <c r="DWQ705" s="31"/>
      <c r="DWR705" s="31"/>
      <c r="DWS705" s="31"/>
      <c r="DWT705" s="31"/>
      <c r="DWU705" s="31"/>
      <c r="DWV705" s="31"/>
      <c r="DWW705" s="31"/>
      <c r="DWX705" s="31"/>
      <c r="DWY705" s="31"/>
      <c r="DWZ705" s="31"/>
      <c r="DXA705" s="31"/>
      <c r="DXB705" s="31"/>
      <c r="DXC705" s="31"/>
      <c r="DXD705" s="31"/>
      <c r="DXE705" s="31"/>
      <c r="DXF705" s="31"/>
      <c r="DXG705" s="31"/>
      <c r="DXH705" s="31"/>
      <c r="DXI705" s="31"/>
      <c r="DXJ705" s="31"/>
      <c r="DXK705" s="31"/>
      <c r="DXL705" s="31"/>
      <c r="DXM705" s="31"/>
      <c r="DXN705" s="31"/>
      <c r="DXO705" s="31"/>
      <c r="DXP705" s="31"/>
      <c r="DXQ705" s="31"/>
      <c r="DXR705" s="31"/>
      <c r="DXS705" s="31"/>
      <c r="DXT705" s="31"/>
      <c r="DXU705" s="31"/>
      <c r="DXV705" s="31"/>
      <c r="DXW705" s="31"/>
      <c r="DXX705" s="31"/>
      <c r="DXY705" s="31"/>
      <c r="DXZ705" s="31"/>
      <c r="DYA705" s="31"/>
      <c r="DYB705" s="31"/>
      <c r="DYC705" s="31"/>
      <c r="DYD705" s="31"/>
      <c r="DYE705" s="31"/>
      <c r="DYF705" s="31"/>
      <c r="DYG705" s="31"/>
      <c r="DYH705" s="31"/>
      <c r="DYI705" s="31"/>
      <c r="DYJ705" s="31"/>
      <c r="DYK705" s="31"/>
      <c r="DYL705" s="31"/>
      <c r="DYM705" s="31"/>
      <c r="DYN705" s="31"/>
      <c r="DYO705" s="31"/>
      <c r="DYP705" s="31"/>
      <c r="DYQ705" s="31"/>
      <c r="DYR705" s="31"/>
      <c r="DYS705" s="31"/>
      <c r="DYT705" s="31"/>
      <c r="DYU705" s="31"/>
      <c r="DYV705" s="31"/>
      <c r="DYW705" s="31"/>
      <c r="DYX705" s="31"/>
      <c r="DYY705" s="31"/>
      <c r="DYZ705" s="31"/>
      <c r="DZA705" s="31"/>
      <c r="DZB705" s="31"/>
      <c r="DZC705" s="31"/>
      <c r="DZD705" s="31"/>
      <c r="DZE705" s="31"/>
      <c r="DZF705" s="31"/>
      <c r="DZG705" s="31"/>
      <c r="DZH705" s="31"/>
      <c r="DZI705" s="31"/>
      <c r="DZJ705" s="31"/>
      <c r="DZK705" s="31"/>
      <c r="DZL705" s="31"/>
      <c r="DZM705" s="31"/>
      <c r="DZN705" s="31"/>
      <c r="DZO705" s="31"/>
      <c r="DZP705" s="31"/>
      <c r="DZQ705" s="31"/>
      <c r="DZR705" s="31"/>
      <c r="DZS705" s="31"/>
      <c r="DZT705" s="31"/>
      <c r="DZU705" s="31"/>
      <c r="DZV705" s="31"/>
      <c r="DZW705" s="31"/>
      <c r="DZX705" s="31"/>
      <c r="DZY705" s="31"/>
      <c r="DZZ705" s="31"/>
      <c r="EAA705" s="31"/>
      <c r="EAB705" s="31"/>
      <c r="EAC705" s="31"/>
      <c r="EAD705" s="31"/>
      <c r="EAE705" s="31"/>
      <c r="EAF705" s="31"/>
      <c r="EAG705" s="31"/>
      <c r="EAH705" s="31"/>
      <c r="EAI705" s="31"/>
      <c r="EAJ705" s="31"/>
      <c r="EAK705" s="31"/>
      <c r="EAL705" s="31"/>
      <c r="EAM705" s="31"/>
      <c r="EAN705" s="31"/>
      <c r="EAO705" s="31"/>
      <c r="EAP705" s="31"/>
      <c r="EAQ705" s="31"/>
      <c r="EAR705" s="31"/>
      <c r="EAS705" s="31"/>
      <c r="EAT705" s="31"/>
      <c r="EAU705" s="31"/>
      <c r="EAV705" s="31"/>
      <c r="EAW705" s="31"/>
      <c r="EAX705" s="31"/>
      <c r="EAY705" s="31"/>
      <c r="EAZ705" s="31"/>
      <c r="EBA705" s="31"/>
      <c r="EBB705" s="31"/>
      <c r="EBC705" s="31"/>
      <c r="EBD705" s="31"/>
      <c r="EBE705" s="31"/>
      <c r="EBF705" s="31"/>
      <c r="EBG705" s="31"/>
      <c r="EBH705" s="31"/>
      <c r="EBI705" s="31"/>
      <c r="EBJ705" s="31"/>
      <c r="EBK705" s="31"/>
      <c r="EBL705" s="31"/>
      <c r="EBM705" s="31"/>
      <c r="EBN705" s="31"/>
      <c r="EBO705" s="31"/>
      <c r="EBP705" s="31"/>
      <c r="EBQ705" s="31"/>
      <c r="EBR705" s="31"/>
      <c r="EBS705" s="31"/>
      <c r="EBT705" s="31"/>
      <c r="EBU705" s="31"/>
      <c r="EBV705" s="31"/>
      <c r="EBW705" s="31"/>
      <c r="EBX705" s="31"/>
      <c r="EBY705" s="31"/>
      <c r="EBZ705" s="31"/>
      <c r="ECA705" s="31"/>
      <c r="ECB705" s="31"/>
      <c r="ECC705" s="31"/>
      <c r="ECD705" s="31"/>
      <c r="ECE705" s="31"/>
      <c r="ECF705" s="31"/>
      <c r="ECG705" s="31"/>
      <c r="ECH705" s="31"/>
      <c r="ECI705" s="31"/>
      <c r="ECJ705" s="31"/>
      <c r="ECK705" s="31"/>
      <c r="ECL705" s="31"/>
      <c r="ECM705" s="31"/>
      <c r="ECN705" s="31"/>
      <c r="ECO705" s="31"/>
      <c r="ECP705" s="31"/>
      <c r="ECQ705" s="31"/>
      <c r="ECR705" s="31"/>
      <c r="ECS705" s="31"/>
      <c r="ECT705" s="31"/>
      <c r="ECU705" s="31"/>
      <c r="ECV705" s="31"/>
      <c r="ECW705" s="31"/>
      <c r="ECX705" s="31"/>
      <c r="ECY705" s="31"/>
      <c r="ECZ705" s="31"/>
      <c r="EDA705" s="31"/>
      <c r="EDB705" s="31"/>
      <c r="EDC705" s="31"/>
      <c r="EDD705" s="31"/>
      <c r="EDE705" s="31"/>
      <c r="EDF705" s="31"/>
      <c r="EDG705" s="31"/>
      <c r="EDH705" s="31"/>
      <c r="EDI705" s="31"/>
      <c r="EDJ705" s="31"/>
      <c r="EDK705" s="31"/>
      <c r="EDL705" s="31"/>
      <c r="EDM705" s="31"/>
      <c r="EDN705" s="31"/>
      <c r="EDO705" s="31"/>
      <c r="EDP705" s="31"/>
      <c r="EDQ705" s="31"/>
      <c r="EDR705" s="31"/>
      <c r="EDS705" s="31"/>
      <c r="EDT705" s="31"/>
      <c r="EDU705" s="31"/>
      <c r="EDV705" s="31"/>
      <c r="EDW705" s="31"/>
      <c r="EDX705" s="31"/>
      <c r="EDY705" s="31"/>
      <c r="EDZ705" s="31"/>
      <c r="EEA705" s="31"/>
      <c r="EEB705" s="31"/>
      <c r="EEC705" s="31"/>
      <c r="EED705" s="31"/>
      <c r="EEE705" s="31"/>
      <c r="EEF705" s="31"/>
      <c r="EEG705" s="31"/>
      <c r="EEH705" s="31"/>
      <c r="EEI705" s="31"/>
      <c r="EEJ705" s="31"/>
      <c r="EEK705" s="31"/>
      <c r="EEL705" s="31"/>
      <c r="EEM705" s="31"/>
      <c r="EEN705" s="31"/>
      <c r="EEO705" s="31"/>
      <c r="EEP705" s="31"/>
      <c r="EEQ705" s="31"/>
      <c r="EER705" s="31"/>
      <c r="EES705" s="31"/>
      <c r="EET705" s="31"/>
      <c r="EEU705" s="31"/>
      <c r="EEV705" s="31"/>
      <c r="EEW705" s="31"/>
      <c r="EEX705" s="31"/>
      <c r="EEY705" s="31"/>
      <c r="EEZ705" s="31"/>
      <c r="EFA705" s="31"/>
      <c r="EFB705" s="31"/>
      <c r="EFC705" s="31"/>
      <c r="EFD705" s="31"/>
      <c r="EFE705" s="31"/>
      <c r="EFF705" s="31"/>
      <c r="EFG705" s="31"/>
      <c r="EFH705" s="31"/>
      <c r="EFI705" s="31"/>
      <c r="EFJ705" s="31"/>
      <c r="EFK705" s="31"/>
      <c r="EFL705" s="31"/>
      <c r="EFM705" s="31"/>
      <c r="EFN705" s="31"/>
      <c r="EFO705" s="31"/>
      <c r="EFP705" s="31"/>
      <c r="EFQ705" s="31"/>
      <c r="EFR705" s="31"/>
      <c r="EFS705" s="31"/>
      <c r="EFT705" s="31"/>
      <c r="EFU705" s="31"/>
      <c r="EFV705" s="31"/>
      <c r="EFW705" s="31"/>
      <c r="EFX705" s="31"/>
      <c r="EFY705" s="31"/>
      <c r="EFZ705" s="31"/>
      <c r="EGA705" s="31"/>
      <c r="EGB705" s="31"/>
      <c r="EGC705" s="31"/>
      <c r="EGD705" s="31"/>
      <c r="EGE705" s="31"/>
      <c r="EGF705" s="31"/>
      <c r="EGG705" s="31"/>
      <c r="EGH705" s="31"/>
      <c r="EGI705" s="31"/>
      <c r="EGJ705" s="31"/>
      <c r="EGK705" s="31"/>
      <c r="EGL705" s="31"/>
      <c r="EGM705" s="31"/>
      <c r="EGN705" s="31"/>
      <c r="EGO705" s="31"/>
      <c r="EGP705" s="31"/>
      <c r="EGQ705" s="31"/>
      <c r="EGR705" s="31"/>
      <c r="EGS705" s="31"/>
      <c r="EGT705" s="31"/>
      <c r="EGU705" s="31"/>
      <c r="EGV705" s="31"/>
      <c r="EGW705" s="31"/>
      <c r="EGX705" s="31"/>
      <c r="EGY705" s="31"/>
      <c r="EGZ705" s="31"/>
      <c r="EHA705" s="31"/>
      <c r="EHB705" s="31"/>
      <c r="EHC705" s="31"/>
      <c r="EHD705" s="31"/>
      <c r="EHE705" s="31"/>
      <c r="EHF705" s="31"/>
      <c r="EHG705" s="31"/>
      <c r="EHH705" s="31"/>
      <c r="EHI705" s="31"/>
      <c r="EHJ705" s="31"/>
      <c r="EHK705" s="31"/>
      <c r="EHL705" s="31"/>
      <c r="EHM705" s="31"/>
      <c r="EHN705" s="31"/>
      <c r="EHO705" s="31"/>
      <c r="EHP705" s="31"/>
      <c r="EHQ705" s="31"/>
      <c r="EHR705" s="31"/>
      <c r="EHS705" s="31"/>
      <c r="EHT705" s="31"/>
      <c r="EHU705" s="31"/>
      <c r="EHV705" s="31"/>
      <c r="EHW705" s="31"/>
      <c r="EHX705" s="31"/>
      <c r="EHY705" s="31"/>
      <c r="EHZ705" s="31"/>
      <c r="EIA705" s="31"/>
      <c r="EIB705" s="31"/>
      <c r="EIC705" s="31"/>
      <c r="EID705" s="31"/>
      <c r="EIE705" s="31"/>
      <c r="EIF705" s="31"/>
      <c r="EIG705" s="31"/>
      <c r="EIH705" s="31"/>
      <c r="EII705" s="31"/>
      <c r="EIJ705" s="31"/>
      <c r="EIK705" s="31"/>
      <c r="EIL705" s="31"/>
      <c r="EIM705" s="31"/>
      <c r="EIN705" s="31"/>
      <c r="EIO705" s="31"/>
      <c r="EIP705" s="31"/>
      <c r="EIQ705" s="31"/>
      <c r="EIR705" s="31"/>
      <c r="EIS705" s="31"/>
      <c r="EIT705" s="31"/>
      <c r="EIU705" s="31"/>
      <c r="EIV705" s="31"/>
      <c r="EIW705" s="31"/>
      <c r="EIX705" s="31"/>
      <c r="EIY705" s="31"/>
      <c r="EIZ705" s="31"/>
      <c r="EJA705" s="31"/>
      <c r="EJB705" s="31"/>
      <c r="EJC705" s="31"/>
      <c r="EJD705" s="31"/>
      <c r="EJE705" s="31"/>
      <c r="EJF705" s="31"/>
      <c r="EJG705" s="31"/>
      <c r="EJH705" s="31"/>
      <c r="EJI705" s="31"/>
      <c r="EJJ705" s="31"/>
      <c r="EJK705" s="31"/>
      <c r="EJL705" s="31"/>
      <c r="EJM705" s="31"/>
      <c r="EJN705" s="31"/>
      <c r="EJO705" s="31"/>
      <c r="EJP705" s="31"/>
      <c r="EJQ705" s="31"/>
      <c r="EJR705" s="31"/>
      <c r="EJS705" s="31"/>
      <c r="EJT705" s="31"/>
      <c r="EJU705" s="31"/>
      <c r="EJV705" s="31"/>
      <c r="EJW705" s="31"/>
      <c r="EJX705" s="31"/>
      <c r="EJY705" s="31"/>
      <c r="EJZ705" s="31"/>
      <c r="EKA705" s="31"/>
      <c r="EKB705" s="31"/>
      <c r="EKC705" s="31"/>
      <c r="EKD705" s="31"/>
      <c r="EKE705" s="31"/>
      <c r="EKF705" s="31"/>
      <c r="EKG705" s="31"/>
      <c r="EKH705" s="31"/>
      <c r="EKI705" s="31"/>
      <c r="EKJ705" s="31"/>
      <c r="EKK705" s="31"/>
      <c r="EKL705" s="31"/>
      <c r="EKM705" s="31"/>
      <c r="EKN705" s="31"/>
      <c r="EKO705" s="31"/>
      <c r="EKP705" s="31"/>
      <c r="EKQ705" s="31"/>
      <c r="EKR705" s="31"/>
      <c r="EKS705" s="31"/>
      <c r="EKT705" s="31"/>
      <c r="EKU705" s="31"/>
      <c r="EKV705" s="31"/>
      <c r="EKW705" s="31"/>
      <c r="EKX705" s="31"/>
      <c r="EKY705" s="31"/>
      <c r="EKZ705" s="31"/>
      <c r="ELA705" s="31"/>
      <c r="ELB705" s="31"/>
      <c r="ELC705" s="31"/>
      <c r="ELD705" s="31"/>
      <c r="ELE705" s="31"/>
      <c r="ELF705" s="31"/>
      <c r="ELG705" s="31"/>
      <c r="ELH705" s="31"/>
      <c r="ELI705" s="31"/>
      <c r="ELJ705" s="31"/>
      <c r="ELK705" s="31"/>
      <c r="ELL705" s="31"/>
      <c r="ELM705" s="31"/>
      <c r="ELN705" s="31"/>
      <c r="ELO705" s="31"/>
      <c r="ELP705" s="31"/>
      <c r="ELQ705" s="31"/>
      <c r="ELR705" s="31"/>
      <c r="ELS705" s="31"/>
      <c r="ELT705" s="31"/>
      <c r="ELU705" s="31"/>
      <c r="ELV705" s="31"/>
      <c r="ELW705" s="31"/>
      <c r="ELX705" s="31"/>
      <c r="ELY705" s="31"/>
      <c r="ELZ705" s="31"/>
      <c r="EMA705" s="31"/>
      <c r="EMB705" s="31"/>
      <c r="EMC705" s="31"/>
      <c r="EMD705" s="31"/>
      <c r="EME705" s="31"/>
      <c r="EMF705" s="31"/>
      <c r="EMG705" s="31"/>
      <c r="EMH705" s="31"/>
      <c r="EMI705" s="31"/>
      <c r="EMJ705" s="31"/>
      <c r="EMK705" s="31"/>
      <c r="EML705" s="31"/>
      <c r="EMM705" s="31"/>
      <c r="EMN705" s="31"/>
      <c r="EMO705" s="31"/>
      <c r="EMP705" s="31"/>
      <c r="EMQ705" s="31"/>
      <c r="EMR705" s="31"/>
      <c r="EMS705" s="31"/>
      <c r="EMT705" s="31"/>
      <c r="EMU705" s="31"/>
      <c r="EMV705" s="31"/>
      <c r="EMW705" s="31"/>
      <c r="EMX705" s="31"/>
      <c r="EMY705" s="31"/>
      <c r="EMZ705" s="31"/>
      <c r="ENA705" s="31"/>
      <c r="ENB705" s="31"/>
      <c r="ENC705" s="31"/>
      <c r="END705" s="31"/>
      <c r="ENE705" s="31"/>
      <c r="ENF705" s="31"/>
      <c r="ENG705" s="31"/>
      <c r="ENH705" s="31"/>
      <c r="ENI705" s="31"/>
      <c r="ENJ705" s="31"/>
      <c r="ENK705" s="31"/>
      <c r="ENL705" s="31"/>
      <c r="ENM705" s="31"/>
      <c r="ENN705" s="31"/>
      <c r="ENO705" s="31"/>
      <c r="ENP705" s="31"/>
      <c r="ENQ705" s="31"/>
      <c r="ENR705" s="31"/>
      <c r="ENS705" s="31"/>
      <c r="ENT705" s="31"/>
      <c r="ENU705" s="31"/>
      <c r="ENV705" s="31"/>
      <c r="ENW705" s="31"/>
      <c r="ENX705" s="31"/>
      <c r="ENY705" s="31"/>
      <c r="ENZ705" s="31"/>
      <c r="EOA705" s="31"/>
      <c r="EOB705" s="31"/>
      <c r="EOC705" s="31"/>
      <c r="EOD705" s="31"/>
      <c r="EOE705" s="31"/>
      <c r="EOF705" s="31"/>
      <c r="EOG705" s="31"/>
      <c r="EOH705" s="31"/>
      <c r="EOI705" s="31"/>
      <c r="EOJ705" s="31"/>
      <c r="EOK705" s="31"/>
      <c r="EOL705" s="31"/>
      <c r="EOM705" s="31"/>
      <c r="EON705" s="31"/>
      <c r="EOO705" s="31"/>
      <c r="EOP705" s="31"/>
      <c r="EOQ705" s="31"/>
      <c r="EOR705" s="31"/>
      <c r="EOS705" s="31"/>
      <c r="EOT705" s="31"/>
      <c r="EOU705" s="31"/>
      <c r="EOV705" s="31"/>
      <c r="EOW705" s="31"/>
      <c r="EOX705" s="31"/>
      <c r="EOY705" s="31"/>
      <c r="EOZ705" s="31"/>
      <c r="EPA705" s="31"/>
      <c r="EPB705" s="31"/>
      <c r="EPC705" s="31"/>
      <c r="EPD705" s="31"/>
      <c r="EPE705" s="31"/>
      <c r="EPF705" s="31"/>
      <c r="EPG705" s="31"/>
      <c r="EPH705" s="31"/>
      <c r="EPI705" s="31"/>
      <c r="EPJ705" s="31"/>
      <c r="EPK705" s="31"/>
      <c r="EPL705" s="31"/>
      <c r="EPM705" s="31"/>
      <c r="EPN705" s="31"/>
      <c r="EPO705" s="31"/>
      <c r="EPP705" s="31"/>
      <c r="EPQ705" s="31"/>
      <c r="EPR705" s="31"/>
      <c r="EPS705" s="31"/>
      <c r="EPT705" s="31"/>
      <c r="EPU705" s="31"/>
      <c r="EPV705" s="31"/>
      <c r="EPW705" s="31"/>
      <c r="EPX705" s="31"/>
      <c r="EPY705" s="31"/>
      <c r="EPZ705" s="31"/>
      <c r="EQA705" s="31"/>
      <c r="EQB705" s="31"/>
      <c r="EQC705" s="31"/>
      <c r="EQD705" s="31"/>
      <c r="EQE705" s="31"/>
      <c r="EQF705" s="31"/>
      <c r="EQG705" s="31"/>
      <c r="EQH705" s="31"/>
      <c r="EQI705" s="31"/>
      <c r="EQJ705" s="31"/>
      <c r="EQK705" s="31"/>
      <c r="EQL705" s="31"/>
      <c r="EQM705" s="31"/>
      <c r="EQN705" s="31"/>
      <c r="EQO705" s="31"/>
      <c r="EQP705" s="31"/>
      <c r="EQQ705" s="31"/>
      <c r="EQR705" s="31"/>
      <c r="EQS705" s="31"/>
      <c r="EQT705" s="31"/>
      <c r="EQU705" s="31"/>
      <c r="EQV705" s="31"/>
      <c r="EQW705" s="31"/>
      <c r="EQX705" s="31"/>
      <c r="EQY705" s="31"/>
      <c r="EQZ705" s="31"/>
      <c r="ERA705" s="31"/>
      <c r="ERB705" s="31"/>
      <c r="ERC705" s="31"/>
      <c r="ERD705" s="31"/>
      <c r="ERE705" s="31"/>
      <c r="ERF705" s="31"/>
      <c r="ERG705" s="31"/>
      <c r="ERH705" s="31"/>
      <c r="ERI705" s="31"/>
      <c r="ERJ705" s="31"/>
      <c r="ERK705" s="31"/>
      <c r="ERL705" s="31"/>
      <c r="ERM705" s="31"/>
      <c r="ERN705" s="31"/>
      <c r="ERO705" s="31"/>
      <c r="ERP705" s="31"/>
      <c r="ERQ705" s="31"/>
      <c r="ERR705" s="31"/>
      <c r="ERS705" s="31"/>
      <c r="ERT705" s="31"/>
      <c r="ERU705" s="31"/>
      <c r="ERV705" s="31"/>
      <c r="ERW705" s="31"/>
      <c r="ERX705" s="31"/>
      <c r="ERY705" s="31"/>
      <c r="ERZ705" s="31"/>
      <c r="ESA705" s="31"/>
      <c r="ESB705" s="31"/>
      <c r="ESC705" s="31"/>
      <c r="ESD705" s="31"/>
      <c r="ESE705" s="31"/>
      <c r="ESF705" s="31"/>
      <c r="ESG705" s="31"/>
      <c r="ESH705" s="31"/>
      <c r="ESI705" s="31"/>
      <c r="ESJ705" s="31"/>
      <c r="ESK705" s="31"/>
      <c r="ESL705" s="31"/>
      <c r="ESM705" s="31"/>
      <c r="ESN705" s="31"/>
      <c r="ESO705" s="31"/>
      <c r="ESP705" s="31"/>
      <c r="ESQ705" s="31"/>
      <c r="ESR705" s="31"/>
      <c r="ESS705" s="31"/>
      <c r="EST705" s="31"/>
      <c r="ESU705" s="31"/>
      <c r="ESV705" s="31"/>
      <c r="ESW705" s="31"/>
      <c r="ESX705" s="31"/>
      <c r="ESY705" s="31"/>
      <c r="ESZ705" s="31"/>
      <c r="ETA705" s="31"/>
      <c r="ETB705" s="31"/>
      <c r="ETC705" s="31"/>
      <c r="ETD705" s="31"/>
      <c r="ETE705" s="31"/>
      <c r="ETF705" s="31"/>
      <c r="ETG705" s="31"/>
      <c r="ETH705" s="31"/>
      <c r="ETI705" s="31"/>
      <c r="ETJ705" s="31"/>
      <c r="ETK705" s="31"/>
      <c r="ETL705" s="31"/>
      <c r="ETM705" s="31"/>
      <c r="ETN705" s="31"/>
      <c r="ETO705" s="31"/>
      <c r="ETP705" s="31"/>
      <c r="ETQ705" s="31"/>
      <c r="ETR705" s="31"/>
      <c r="ETS705" s="31"/>
      <c r="ETT705" s="31"/>
      <c r="ETU705" s="31"/>
      <c r="ETV705" s="31"/>
      <c r="ETW705" s="31"/>
      <c r="ETX705" s="31"/>
      <c r="ETY705" s="31"/>
      <c r="ETZ705" s="31"/>
      <c r="EUA705" s="31"/>
      <c r="EUB705" s="31"/>
      <c r="EUC705" s="31"/>
      <c r="EUD705" s="31"/>
      <c r="EUE705" s="31"/>
      <c r="EUF705" s="31"/>
      <c r="EUG705" s="31"/>
      <c r="EUH705" s="31"/>
      <c r="EUI705" s="31"/>
      <c r="EUJ705" s="31"/>
      <c r="EUK705" s="31"/>
      <c r="EUL705" s="31"/>
      <c r="EUM705" s="31"/>
      <c r="EUN705" s="31"/>
      <c r="EUO705" s="31"/>
      <c r="EUP705" s="31"/>
      <c r="EUQ705" s="31"/>
      <c r="EUR705" s="31"/>
      <c r="EUS705" s="31"/>
      <c r="EUT705" s="31"/>
      <c r="EUU705" s="31"/>
      <c r="EUV705" s="31"/>
      <c r="EUW705" s="31"/>
      <c r="EUX705" s="31"/>
      <c r="EUY705" s="31"/>
      <c r="EUZ705" s="31"/>
      <c r="EVA705" s="31"/>
      <c r="EVB705" s="31"/>
      <c r="EVC705" s="31"/>
      <c r="EVD705" s="31"/>
      <c r="EVE705" s="31"/>
      <c r="EVF705" s="31"/>
      <c r="EVG705" s="31"/>
      <c r="EVH705" s="31"/>
      <c r="EVI705" s="31"/>
      <c r="EVJ705" s="31"/>
      <c r="EVK705" s="31"/>
      <c r="EVL705" s="31"/>
      <c r="EVM705" s="31"/>
      <c r="EVN705" s="31"/>
      <c r="EVO705" s="31"/>
      <c r="EVP705" s="31"/>
      <c r="EVQ705" s="31"/>
      <c r="EVR705" s="31"/>
      <c r="EVS705" s="31"/>
      <c r="EVT705" s="31"/>
      <c r="EVU705" s="31"/>
      <c r="EVV705" s="31"/>
      <c r="EVW705" s="31"/>
      <c r="EVX705" s="31"/>
      <c r="EVY705" s="31"/>
      <c r="EVZ705" s="31"/>
      <c r="EWA705" s="31"/>
      <c r="EWB705" s="31"/>
      <c r="EWC705" s="31"/>
      <c r="EWD705" s="31"/>
      <c r="EWE705" s="31"/>
      <c r="EWF705" s="31"/>
      <c r="EWG705" s="31"/>
      <c r="EWH705" s="31"/>
      <c r="EWI705" s="31"/>
      <c r="EWJ705" s="31"/>
      <c r="EWK705" s="31"/>
      <c r="EWL705" s="31"/>
      <c r="EWM705" s="31"/>
      <c r="EWN705" s="31"/>
      <c r="EWO705" s="31"/>
      <c r="EWP705" s="31"/>
      <c r="EWQ705" s="31"/>
      <c r="EWR705" s="31"/>
      <c r="EWS705" s="31"/>
      <c r="EWT705" s="31"/>
      <c r="EWU705" s="31"/>
      <c r="EWV705" s="31"/>
      <c r="EWW705" s="31"/>
      <c r="EWX705" s="31"/>
      <c r="EWY705" s="31"/>
      <c r="EWZ705" s="31"/>
      <c r="EXA705" s="31"/>
      <c r="EXB705" s="31"/>
      <c r="EXC705" s="31"/>
      <c r="EXD705" s="31"/>
      <c r="EXE705" s="31"/>
      <c r="EXF705" s="31"/>
      <c r="EXG705" s="31"/>
      <c r="EXH705" s="31"/>
      <c r="EXI705" s="31"/>
      <c r="EXJ705" s="31"/>
      <c r="EXK705" s="31"/>
      <c r="EXL705" s="31"/>
      <c r="EXM705" s="31"/>
      <c r="EXN705" s="31"/>
      <c r="EXO705" s="31"/>
      <c r="EXP705" s="31"/>
      <c r="EXQ705" s="31"/>
      <c r="EXR705" s="31"/>
      <c r="EXS705" s="31"/>
      <c r="EXT705" s="31"/>
      <c r="EXU705" s="31"/>
      <c r="EXV705" s="31"/>
      <c r="EXW705" s="31"/>
      <c r="EXX705" s="31"/>
      <c r="EXY705" s="31"/>
      <c r="EXZ705" s="31"/>
      <c r="EYA705" s="31"/>
      <c r="EYB705" s="31"/>
      <c r="EYC705" s="31"/>
      <c r="EYD705" s="31"/>
      <c r="EYE705" s="31"/>
      <c r="EYF705" s="31"/>
      <c r="EYG705" s="31"/>
      <c r="EYH705" s="31"/>
      <c r="EYI705" s="31"/>
      <c r="EYJ705" s="31"/>
      <c r="EYK705" s="31"/>
      <c r="EYL705" s="31"/>
      <c r="EYM705" s="31"/>
      <c r="EYN705" s="31"/>
      <c r="EYO705" s="31"/>
      <c r="EYP705" s="31"/>
      <c r="EYQ705" s="31"/>
      <c r="EYR705" s="31"/>
      <c r="EYS705" s="31"/>
      <c r="EYT705" s="31"/>
      <c r="EYU705" s="31"/>
      <c r="EYV705" s="31"/>
      <c r="EYW705" s="31"/>
      <c r="EYX705" s="31"/>
      <c r="EYY705" s="31"/>
      <c r="EYZ705" s="31"/>
      <c r="EZA705" s="31"/>
      <c r="EZB705" s="31"/>
      <c r="EZC705" s="31"/>
      <c r="EZD705" s="31"/>
      <c r="EZE705" s="31"/>
      <c r="EZF705" s="31"/>
      <c r="EZG705" s="31"/>
      <c r="EZH705" s="31"/>
      <c r="EZI705" s="31"/>
      <c r="EZJ705" s="31"/>
      <c r="EZK705" s="31"/>
      <c r="EZL705" s="31"/>
      <c r="EZM705" s="31"/>
      <c r="EZN705" s="31"/>
      <c r="EZO705" s="31"/>
      <c r="EZP705" s="31"/>
      <c r="EZQ705" s="31"/>
      <c r="EZR705" s="31"/>
      <c r="EZS705" s="31"/>
      <c r="EZT705" s="31"/>
      <c r="EZU705" s="31"/>
      <c r="EZV705" s="31"/>
      <c r="EZW705" s="31"/>
      <c r="EZX705" s="31"/>
      <c r="EZY705" s="31"/>
      <c r="EZZ705" s="31"/>
      <c r="FAA705" s="31"/>
      <c r="FAB705" s="31"/>
      <c r="FAC705" s="31"/>
      <c r="FAD705" s="31"/>
      <c r="FAE705" s="31"/>
      <c r="FAF705" s="31"/>
      <c r="FAG705" s="31"/>
      <c r="FAH705" s="31"/>
      <c r="FAI705" s="31"/>
      <c r="FAJ705" s="31"/>
      <c r="FAK705" s="31"/>
      <c r="FAL705" s="31"/>
      <c r="FAM705" s="31"/>
      <c r="FAN705" s="31"/>
      <c r="FAO705" s="31"/>
      <c r="FAP705" s="31"/>
      <c r="FAQ705" s="31"/>
      <c r="FAR705" s="31"/>
      <c r="FAS705" s="31"/>
      <c r="FAT705" s="31"/>
      <c r="FAU705" s="31"/>
      <c r="FAV705" s="31"/>
      <c r="FAW705" s="31"/>
      <c r="FAX705" s="31"/>
      <c r="FAY705" s="31"/>
      <c r="FAZ705" s="31"/>
      <c r="FBA705" s="31"/>
      <c r="FBB705" s="31"/>
      <c r="FBC705" s="31"/>
      <c r="FBD705" s="31"/>
      <c r="FBE705" s="31"/>
      <c r="FBF705" s="31"/>
      <c r="FBG705" s="31"/>
      <c r="FBH705" s="31"/>
      <c r="FBI705" s="31"/>
      <c r="FBJ705" s="31"/>
      <c r="FBK705" s="31"/>
      <c r="FBL705" s="31"/>
      <c r="FBM705" s="31"/>
      <c r="FBN705" s="31"/>
      <c r="FBO705" s="31"/>
      <c r="FBP705" s="31"/>
      <c r="FBQ705" s="31"/>
      <c r="FBR705" s="31"/>
      <c r="FBS705" s="31"/>
      <c r="FBT705" s="31"/>
      <c r="FBU705" s="31"/>
      <c r="FBV705" s="31"/>
      <c r="FBW705" s="31"/>
      <c r="FBX705" s="31"/>
      <c r="FBY705" s="31"/>
      <c r="FBZ705" s="31"/>
      <c r="FCA705" s="31"/>
      <c r="FCB705" s="31"/>
      <c r="FCC705" s="31"/>
      <c r="FCD705" s="31"/>
      <c r="FCE705" s="31"/>
      <c r="FCF705" s="31"/>
      <c r="FCG705" s="31"/>
      <c r="FCH705" s="31"/>
      <c r="FCI705" s="31"/>
      <c r="FCJ705" s="31"/>
      <c r="FCK705" s="31"/>
      <c r="FCL705" s="31"/>
      <c r="FCM705" s="31"/>
      <c r="FCN705" s="31"/>
      <c r="FCO705" s="31"/>
      <c r="FCP705" s="31"/>
      <c r="FCQ705" s="31"/>
      <c r="FCR705" s="31"/>
      <c r="FCS705" s="31"/>
      <c r="FCT705" s="31"/>
      <c r="FCU705" s="31"/>
      <c r="FCV705" s="31"/>
      <c r="FCW705" s="31"/>
      <c r="FCX705" s="31"/>
      <c r="FCY705" s="31"/>
      <c r="FCZ705" s="31"/>
      <c r="FDA705" s="31"/>
      <c r="FDB705" s="31"/>
      <c r="FDC705" s="31"/>
      <c r="FDD705" s="31"/>
      <c r="FDE705" s="31"/>
      <c r="FDF705" s="31"/>
      <c r="FDG705" s="31"/>
      <c r="FDH705" s="31"/>
      <c r="FDI705" s="31"/>
      <c r="FDJ705" s="31"/>
      <c r="FDK705" s="31"/>
      <c r="FDL705" s="31"/>
      <c r="FDM705" s="31"/>
      <c r="FDN705" s="31"/>
      <c r="FDO705" s="31"/>
      <c r="FDP705" s="31"/>
      <c r="FDQ705" s="31"/>
      <c r="FDR705" s="31"/>
      <c r="FDS705" s="31"/>
      <c r="FDT705" s="31"/>
      <c r="FDU705" s="31"/>
      <c r="FDV705" s="31"/>
      <c r="FDW705" s="31"/>
      <c r="FDX705" s="31"/>
      <c r="FDY705" s="31"/>
      <c r="FDZ705" s="31"/>
      <c r="FEA705" s="31"/>
      <c r="FEB705" s="31"/>
      <c r="FEC705" s="31"/>
      <c r="FED705" s="31"/>
      <c r="FEE705" s="31"/>
      <c r="FEF705" s="31"/>
      <c r="FEG705" s="31"/>
      <c r="FEH705" s="31"/>
      <c r="FEI705" s="31"/>
      <c r="FEJ705" s="31"/>
      <c r="FEK705" s="31"/>
      <c r="FEL705" s="31"/>
      <c r="FEM705" s="31"/>
      <c r="FEN705" s="31"/>
      <c r="FEO705" s="31"/>
      <c r="FEP705" s="31"/>
      <c r="FEQ705" s="31"/>
      <c r="FER705" s="31"/>
      <c r="FES705" s="31"/>
      <c r="FET705" s="31"/>
      <c r="FEU705" s="31"/>
      <c r="FEV705" s="31"/>
      <c r="FEW705" s="31"/>
      <c r="FEX705" s="31"/>
      <c r="FEY705" s="31"/>
      <c r="FEZ705" s="31"/>
      <c r="FFA705" s="31"/>
      <c r="FFB705" s="31"/>
      <c r="FFC705" s="31"/>
      <c r="FFD705" s="31"/>
      <c r="FFE705" s="31"/>
      <c r="FFF705" s="31"/>
      <c r="FFG705" s="31"/>
      <c r="FFH705" s="31"/>
      <c r="FFI705" s="31"/>
      <c r="FFJ705" s="31"/>
      <c r="FFK705" s="31"/>
      <c r="FFL705" s="31"/>
      <c r="FFM705" s="31"/>
      <c r="FFN705" s="31"/>
      <c r="FFO705" s="31"/>
      <c r="FFP705" s="31"/>
      <c r="FFQ705" s="31"/>
      <c r="FFR705" s="31"/>
      <c r="FFS705" s="31"/>
      <c r="FFT705" s="31"/>
      <c r="FFU705" s="31"/>
      <c r="FFV705" s="31"/>
      <c r="FFW705" s="31"/>
      <c r="FFX705" s="31"/>
      <c r="FFY705" s="31"/>
      <c r="FFZ705" s="31"/>
      <c r="FGA705" s="31"/>
      <c r="FGB705" s="31"/>
      <c r="FGC705" s="31"/>
      <c r="FGD705" s="31"/>
      <c r="FGE705" s="31"/>
      <c r="FGF705" s="31"/>
      <c r="FGG705" s="31"/>
      <c r="FGH705" s="31"/>
      <c r="FGI705" s="31"/>
      <c r="FGJ705" s="31"/>
      <c r="FGK705" s="31"/>
      <c r="FGL705" s="31"/>
      <c r="FGM705" s="31"/>
      <c r="FGN705" s="31"/>
      <c r="FGO705" s="31"/>
      <c r="FGP705" s="31"/>
      <c r="FGQ705" s="31"/>
      <c r="FGR705" s="31"/>
      <c r="FGS705" s="31"/>
      <c r="FGT705" s="31"/>
      <c r="FGU705" s="31"/>
      <c r="FGV705" s="31"/>
      <c r="FGW705" s="31"/>
      <c r="FGX705" s="31"/>
      <c r="FGY705" s="31"/>
      <c r="FGZ705" s="31"/>
      <c r="FHA705" s="31"/>
      <c r="FHB705" s="31"/>
      <c r="FHC705" s="31"/>
      <c r="FHD705" s="31"/>
      <c r="FHE705" s="31"/>
      <c r="FHF705" s="31"/>
      <c r="FHG705" s="31"/>
      <c r="FHH705" s="31"/>
      <c r="FHI705" s="31"/>
      <c r="FHJ705" s="31"/>
      <c r="FHK705" s="31"/>
      <c r="FHL705" s="31"/>
      <c r="FHM705" s="31"/>
      <c r="FHN705" s="31"/>
      <c r="FHO705" s="31"/>
      <c r="FHP705" s="31"/>
      <c r="FHQ705" s="31"/>
      <c r="FHR705" s="31"/>
      <c r="FHS705" s="31"/>
      <c r="FHT705" s="31"/>
      <c r="FHU705" s="31"/>
      <c r="FHV705" s="31"/>
      <c r="FHW705" s="31"/>
      <c r="FHX705" s="31"/>
      <c r="FHY705" s="31"/>
      <c r="FHZ705" s="31"/>
      <c r="FIA705" s="31"/>
      <c r="FIB705" s="31"/>
      <c r="FIC705" s="31"/>
      <c r="FID705" s="31"/>
      <c r="FIE705" s="31"/>
      <c r="FIF705" s="31"/>
      <c r="FIG705" s="31"/>
      <c r="FIH705" s="31"/>
      <c r="FII705" s="31"/>
      <c r="FIJ705" s="31"/>
      <c r="FIK705" s="31"/>
      <c r="FIL705" s="31"/>
      <c r="FIM705" s="31"/>
      <c r="FIN705" s="31"/>
      <c r="FIO705" s="31"/>
      <c r="FIP705" s="31"/>
      <c r="FIQ705" s="31"/>
      <c r="FIR705" s="31"/>
      <c r="FIS705" s="31"/>
      <c r="FIT705" s="31"/>
      <c r="FIU705" s="31"/>
      <c r="FIV705" s="31"/>
      <c r="FIW705" s="31"/>
      <c r="FIX705" s="31"/>
      <c r="FIY705" s="31"/>
      <c r="FIZ705" s="31"/>
      <c r="FJA705" s="31"/>
      <c r="FJB705" s="31"/>
      <c r="FJC705" s="31"/>
      <c r="FJD705" s="31"/>
      <c r="FJE705" s="31"/>
      <c r="FJF705" s="31"/>
      <c r="FJG705" s="31"/>
      <c r="FJH705" s="31"/>
      <c r="FJI705" s="31"/>
      <c r="FJJ705" s="31"/>
      <c r="FJK705" s="31"/>
      <c r="FJL705" s="31"/>
      <c r="FJM705" s="31"/>
      <c r="FJN705" s="31"/>
      <c r="FJO705" s="31"/>
      <c r="FJP705" s="31"/>
      <c r="FJQ705" s="31"/>
      <c r="FJR705" s="31"/>
      <c r="FJS705" s="31"/>
      <c r="FJT705" s="31"/>
      <c r="FJU705" s="31"/>
      <c r="FJV705" s="31"/>
      <c r="FJW705" s="31"/>
      <c r="FJX705" s="31"/>
      <c r="FJY705" s="31"/>
      <c r="FJZ705" s="31"/>
      <c r="FKA705" s="31"/>
      <c r="FKB705" s="31"/>
      <c r="FKC705" s="31"/>
      <c r="FKD705" s="31"/>
      <c r="FKE705" s="31"/>
      <c r="FKF705" s="31"/>
      <c r="FKG705" s="31"/>
      <c r="FKH705" s="31"/>
      <c r="FKI705" s="31"/>
      <c r="FKJ705" s="31"/>
      <c r="FKK705" s="31"/>
      <c r="FKL705" s="31"/>
      <c r="FKM705" s="31"/>
      <c r="FKN705" s="31"/>
      <c r="FKO705" s="31"/>
      <c r="FKP705" s="31"/>
      <c r="FKQ705" s="31"/>
      <c r="FKR705" s="31"/>
      <c r="FKS705" s="31"/>
      <c r="FKT705" s="31"/>
      <c r="FKU705" s="31"/>
      <c r="FKV705" s="31"/>
      <c r="FKW705" s="31"/>
      <c r="FKX705" s="31"/>
      <c r="FKY705" s="31"/>
      <c r="FKZ705" s="31"/>
      <c r="FLA705" s="31"/>
      <c r="FLB705" s="31"/>
      <c r="FLC705" s="31"/>
      <c r="FLD705" s="31"/>
      <c r="FLE705" s="31"/>
      <c r="FLF705" s="31"/>
      <c r="FLG705" s="31"/>
      <c r="FLH705" s="31"/>
      <c r="FLI705" s="31"/>
      <c r="FLJ705" s="31"/>
      <c r="FLK705" s="31"/>
      <c r="FLL705" s="31"/>
      <c r="FLM705" s="31"/>
      <c r="FLN705" s="31"/>
      <c r="FLO705" s="31"/>
      <c r="FLP705" s="31"/>
      <c r="FLQ705" s="31"/>
      <c r="FLR705" s="31"/>
      <c r="FLS705" s="31"/>
      <c r="FLT705" s="31"/>
      <c r="FLU705" s="31"/>
      <c r="FLV705" s="31"/>
      <c r="FLW705" s="31"/>
      <c r="FLX705" s="31"/>
      <c r="FLY705" s="31"/>
      <c r="FLZ705" s="31"/>
      <c r="FMA705" s="31"/>
      <c r="FMB705" s="31"/>
      <c r="FMC705" s="31"/>
      <c r="FMD705" s="31"/>
      <c r="FME705" s="31"/>
      <c r="FMF705" s="31"/>
      <c r="FMG705" s="31"/>
      <c r="FMH705" s="31"/>
      <c r="FMI705" s="31"/>
      <c r="FMJ705" s="31"/>
      <c r="FMK705" s="31"/>
      <c r="FML705" s="31"/>
      <c r="FMM705" s="31"/>
      <c r="FMN705" s="31"/>
      <c r="FMO705" s="31"/>
      <c r="FMP705" s="31"/>
      <c r="FMQ705" s="31"/>
      <c r="FMR705" s="31"/>
      <c r="FMS705" s="31"/>
      <c r="FMT705" s="31"/>
      <c r="FMU705" s="31"/>
      <c r="FMV705" s="31"/>
      <c r="FMW705" s="31"/>
      <c r="FMX705" s="31"/>
      <c r="FMY705" s="31"/>
      <c r="FMZ705" s="31"/>
      <c r="FNA705" s="31"/>
      <c r="FNB705" s="31"/>
      <c r="FNC705" s="31"/>
      <c r="FND705" s="31"/>
      <c r="FNE705" s="31"/>
      <c r="FNF705" s="31"/>
      <c r="FNG705" s="31"/>
      <c r="FNH705" s="31"/>
      <c r="FNI705" s="31"/>
      <c r="FNJ705" s="31"/>
      <c r="FNK705" s="31"/>
      <c r="FNL705" s="31"/>
      <c r="FNM705" s="31"/>
      <c r="FNN705" s="31"/>
      <c r="FNO705" s="31"/>
      <c r="FNP705" s="31"/>
      <c r="FNQ705" s="31"/>
      <c r="FNR705" s="31"/>
      <c r="FNS705" s="31"/>
      <c r="FNT705" s="31"/>
      <c r="FNU705" s="31"/>
      <c r="FNV705" s="31"/>
      <c r="FNW705" s="31"/>
      <c r="FNX705" s="31"/>
      <c r="FNY705" s="31"/>
      <c r="FNZ705" s="31"/>
      <c r="FOA705" s="31"/>
      <c r="FOB705" s="31"/>
      <c r="FOC705" s="31"/>
      <c r="FOD705" s="31"/>
      <c r="FOE705" s="31"/>
      <c r="FOF705" s="31"/>
      <c r="FOG705" s="31"/>
      <c r="FOH705" s="31"/>
      <c r="FOI705" s="31"/>
      <c r="FOJ705" s="31"/>
      <c r="FOK705" s="31"/>
      <c r="FOL705" s="31"/>
      <c r="FOM705" s="31"/>
      <c r="FON705" s="31"/>
      <c r="FOO705" s="31"/>
      <c r="FOP705" s="31"/>
      <c r="FOQ705" s="31"/>
      <c r="FOR705" s="31"/>
      <c r="FOS705" s="31"/>
      <c r="FOT705" s="31"/>
      <c r="FOU705" s="31"/>
      <c r="FOV705" s="31"/>
      <c r="FOW705" s="31"/>
      <c r="FOX705" s="31"/>
      <c r="FOY705" s="31"/>
      <c r="FOZ705" s="31"/>
      <c r="FPA705" s="31"/>
      <c r="FPB705" s="31"/>
      <c r="FPC705" s="31"/>
      <c r="FPD705" s="31"/>
      <c r="FPE705" s="31"/>
      <c r="FPF705" s="31"/>
      <c r="FPG705" s="31"/>
      <c r="FPH705" s="31"/>
      <c r="FPI705" s="31"/>
      <c r="FPJ705" s="31"/>
      <c r="FPK705" s="31"/>
      <c r="FPL705" s="31"/>
      <c r="FPM705" s="31"/>
      <c r="FPN705" s="31"/>
      <c r="FPO705" s="31"/>
      <c r="FPP705" s="31"/>
      <c r="FPQ705" s="31"/>
      <c r="FPR705" s="31"/>
      <c r="FPS705" s="31"/>
      <c r="FPT705" s="31"/>
      <c r="FPU705" s="31"/>
      <c r="FPV705" s="31"/>
      <c r="FPW705" s="31"/>
      <c r="FPX705" s="31"/>
      <c r="FPY705" s="31"/>
      <c r="FPZ705" s="31"/>
      <c r="FQA705" s="31"/>
      <c r="FQB705" s="31"/>
      <c r="FQC705" s="31"/>
      <c r="FQD705" s="31"/>
      <c r="FQE705" s="31"/>
      <c r="FQF705" s="31"/>
      <c r="FQG705" s="31"/>
      <c r="FQH705" s="31"/>
      <c r="FQI705" s="31"/>
      <c r="FQJ705" s="31"/>
      <c r="FQK705" s="31"/>
      <c r="FQL705" s="31"/>
      <c r="FQM705" s="31"/>
      <c r="FQN705" s="31"/>
      <c r="FQO705" s="31"/>
      <c r="FQP705" s="31"/>
      <c r="FQQ705" s="31"/>
      <c r="FQR705" s="31"/>
      <c r="FQS705" s="31"/>
      <c r="FQT705" s="31"/>
      <c r="FQU705" s="31"/>
      <c r="FQV705" s="31"/>
      <c r="FQW705" s="31"/>
      <c r="FQX705" s="31"/>
      <c r="FQY705" s="31"/>
      <c r="FQZ705" s="31"/>
      <c r="FRA705" s="31"/>
      <c r="FRB705" s="31"/>
      <c r="FRC705" s="31"/>
      <c r="FRD705" s="31"/>
      <c r="FRE705" s="31"/>
      <c r="FRF705" s="31"/>
      <c r="FRG705" s="31"/>
      <c r="FRH705" s="31"/>
      <c r="FRI705" s="31"/>
      <c r="FRJ705" s="31"/>
      <c r="FRK705" s="31"/>
      <c r="FRL705" s="31"/>
      <c r="FRM705" s="31"/>
      <c r="FRN705" s="31"/>
      <c r="FRO705" s="31"/>
      <c r="FRP705" s="31"/>
      <c r="FRQ705" s="31"/>
      <c r="FRR705" s="31"/>
      <c r="FRS705" s="31"/>
      <c r="FRT705" s="31"/>
      <c r="FRU705" s="31"/>
      <c r="FRV705" s="31"/>
      <c r="FRW705" s="31"/>
      <c r="FRX705" s="31"/>
      <c r="FRY705" s="31"/>
      <c r="FRZ705" s="31"/>
      <c r="FSA705" s="31"/>
      <c r="FSB705" s="31"/>
      <c r="FSC705" s="31"/>
      <c r="FSD705" s="31"/>
      <c r="FSE705" s="31"/>
      <c r="FSF705" s="31"/>
      <c r="FSG705" s="31"/>
      <c r="FSH705" s="31"/>
      <c r="FSI705" s="31"/>
      <c r="FSJ705" s="31"/>
      <c r="FSK705" s="31"/>
      <c r="FSL705" s="31"/>
      <c r="FSM705" s="31"/>
      <c r="FSN705" s="31"/>
      <c r="FSO705" s="31"/>
      <c r="FSP705" s="31"/>
      <c r="FSQ705" s="31"/>
      <c r="FSR705" s="31"/>
      <c r="FSS705" s="31"/>
      <c r="FST705" s="31"/>
      <c r="FSU705" s="31"/>
      <c r="FSV705" s="31"/>
      <c r="FSW705" s="31"/>
      <c r="FSX705" s="31"/>
      <c r="FSY705" s="31"/>
      <c r="FSZ705" s="31"/>
      <c r="FTA705" s="31"/>
      <c r="FTB705" s="31"/>
      <c r="FTC705" s="31"/>
      <c r="FTD705" s="31"/>
      <c r="FTE705" s="31"/>
      <c r="FTF705" s="31"/>
      <c r="FTG705" s="31"/>
      <c r="FTH705" s="31"/>
      <c r="FTI705" s="31"/>
      <c r="FTJ705" s="31"/>
      <c r="FTK705" s="31"/>
      <c r="FTL705" s="31"/>
      <c r="FTM705" s="31"/>
      <c r="FTN705" s="31"/>
      <c r="FTO705" s="31"/>
      <c r="FTP705" s="31"/>
      <c r="FTQ705" s="31"/>
      <c r="FTR705" s="31"/>
      <c r="FTS705" s="31"/>
      <c r="FTT705" s="31"/>
      <c r="FTU705" s="31"/>
      <c r="FTV705" s="31"/>
      <c r="FTW705" s="31"/>
      <c r="FTX705" s="31"/>
      <c r="FTY705" s="31"/>
      <c r="FTZ705" s="31"/>
      <c r="FUA705" s="31"/>
      <c r="FUB705" s="31"/>
      <c r="FUC705" s="31"/>
      <c r="FUD705" s="31"/>
      <c r="FUE705" s="31"/>
      <c r="FUF705" s="31"/>
      <c r="FUG705" s="31"/>
      <c r="FUH705" s="31"/>
      <c r="FUI705" s="31"/>
      <c r="FUJ705" s="31"/>
      <c r="FUK705" s="31"/>
      <c r="FUL705" s="31"/>
      <c r="FUM705" s="31"/>
      <c r="FUN705" s="31"/>
      <c r="FUO705" s="31"/>
      <c r="FUP705" s="31"/>
      <c r="FUQ705" s="31"/>
      <c r="FUR705" s="31"/>
      <c r="FUS705" s="31"/>
      <c r="FUT705" s="31"/>
      <c r="FUU705" s="31"/>
      <c r="FUV705" s="31"/>
      <c r="FUW705" s="31"/>
      <c r="FUX705" s="31"/>
      <c r="FUY705" s="31"/>
      <c r="FUZ705" s="31"/>
      <c r="FVA705" s="31"/>
      <c r="FVB705" s="31"/>
      <c r="FVC705" s="31"/>
      <c r="FVD705" s="31"/>
      <c r="FVE705" s="31"/>
      <c r="FVF705" s="31"/>
      <c r="FVG705" s="31"/>
      <c r="FVH705" s="31"/>
      <c r="FVI705" s="31"/>
      <c r="FVJ705" s="31"/>
      <c r="FVK705" s="31"/>
      <c r="FVL705" s="31"/>
      <c r="FVM705" s="31"/>
      <c r="FVN705" s="31"/>
      <c r="FVO705" s="31"/>
      <c r="FVP705" s="31"/>
      <c r="FVQ705" s="31"/>
      <c r="FVR705" s="31"/>
      <c r="FVS705" s="31"/>
      <c r="FVT705" s="31"/>
      <c r="FVU705" s="31"/>
      <c r="FVV705" s="31"/>
      <c r="FVW705" s="31"/>
      <c r="FVX705" s="31"/>
      <c r="FVY705" s="31"/>
      <c r="FVZ705" s="31"/>
      <c r="FWA705" s="31"/>
      <c r="FWB705" s="31"/>
      <c r="FWC705" s="31"/>
      <c r="FWD705" s="31"/>
      <c r="FWE705" s="31"/>
      <c r="FWF705" s="31"/>
      <c r="FWG705" s="31"/>
      <c r="FWH705" s="31"/>
      <c r="FWI705" s="31"/>
      <c r="FWJ705" s="31"/>
      <c r="FWK705" s="31"/>
      <c r="FWL705" s="31"/>
      <c r="FWM705" s="31"/>
      <c r="FWN705" s="31"/>
      <c r="FWO705" s="31"/>
      <c r="FWP705" s="31"/>
      <c r="FWQ705" s="31"/>
      <c r="FWR705" s="31"/>
      <c r="FWS705" s="31"/>
      <c r="FWT705" s="31"/>
      <c r="FWU705" s="31"/>
      <c r="FWV705" s="31"/>
      <c r="FWW705" s="31"/>
      <c r="FWX705" s="31"/>
      <c r="FWY705" s="31"/>
      <c r="FWZ705" s="31"/>
      <c r="FXA705" s="31"/>
      <c r="FXB705" s="31"/>
      <c r="FXC705" s="31"/>
      <c r="FXD705" s="31"/>
      <c r="FXE705" s="31"/>
      <c r="FXF705" s="31"/>
      <c r="FXG705" s="31"/>
      <c r="FXH705" s="31"/>
      <c r="FXI705" s="31"/>
      <c r="FXJ705" s="31"/>
      <c r="FXK705" s="31"/>
      <c r="FXL705" s="31"/>
      <c r="FXM705" s="31"/>
      <c r="FXN705" s="31"/>
      <c r="FXO705" s="31"/>
      <c r="FXP705" s="31"/>
      <c r="FXQ705" s="31"/>
      <c r="FXR705" s="31"/>
      <c r="FXS705" s="31"/>
      <c r="FXT705" s="31"/>
      <c r="FXU705" s="31"/>
      <c r="FXV705" s="31"/>
      <c r="FXW705" s="31"/>
      <c r="FXX705" s="31"/>
      <c r="FXY705" s="31"/>
      <c r="FXZ705" s="31"/>
      <c r="FYA705" s="31"/>
      <c r="FYB705" s="31"/>
      <c r="FYC705" s="31"/>
      <c r="FYD705" s="31"/>
      <c r="FYE705" s="31"/>
      <c r="FYF705" s="31"/>
      <c r="FYG705" s="31"/>
      <c r="FYH705" s="31"/>
      <c r="FYI705" s="31"/>
      <c r="FYJ705" s="31"/>
      <c r="FYK705" s="31"/>
      <c r="FYL705" s="31"/>
      <c r="FYM705" s="31"/>
      <c r="FYN705" s="31"/>
      <c r="FYO705" s="31"/>
      <c r="FYP705" s="31"/>
      <c r="FYQ705" s="31"/>
      <c r="FYR705" s="31"/>
      <c r="FYS705" s="31"/>
      <c r="FYT705" s="31"/>
      <c r="FYU705" s="31"/>
      <c r="FYV705" s="31"/>
      <c r="FYW705" s="31"/>
      <c r="FYX705" s="31"/>
      <c r="FYY705" s="31"/>
      <c r="FYZ705" s="31"/>
      <c r="FZA705" s="31"/>
      <c r="FZB705" s="31"/>
      <c r="FZC705" s="31"/>
      <c r="FZD705" s="31"/>
      <c r="FZE705" s="31"/>
      <c r="FZF705" s="31"/>
      <c r="FZG705" s="31"/>
      <c r="FZH705" s="31"/>
      <c r="FZI705" s="31"/>
      <c r="FZJ705" s="31"/>
      <c r="FZK705" s="31"/>
      <c r="FZL705" s="31"/>
      <c r="FZM705" s="31"/>
      <c r="FZN705" s="31"/>
      <c r="FZO705" s="31"/>
      <c r="FZP705" s="31"/>
      <c r="FZQ705" s="31"/>
      <c r="FZR705" s="31"/>
      <c r="FZS705" s="31"/>
      <c r="FZT705" s="31"/>
      <c r="FZU705" s="31"/>
      <c r="FZV705" s="31"/>
      <c r="FZW705" s="31"/>
      <c r="FZX705" s="31"/>
      <c r="FZY705" s="31"/>
      <c r="FZZ705" s="31"/>
      <c r="GAA705" s="31"/>
      <c r="GAB705" s="31"/>
      <c r="GAC705" s="31"/>
      <c r="GAD705" s="31"/>
      <c r="GAE705" s="31"/>
      <c r="GAF705" s="31"/>
      <c r="GAG705" s="31"/>
      <c r="GAH705" s="31"/>
      <c r="GAI705" s="31"/>
      <c r="GAJ705" s="31"/>
      <c r="GAK705" s="31"/>
      <c r="GAL705" s="31"/>
      <c r="GAM705" s="31"/>
      <c r="GAN705" s="31"/>
      <c r="GAO705" s="31"/>
      <c r="GAP705" s="31"/>
      <c r="GAQ705" s="31"/>
      <c r="GAR705" s="31"/>
      <c r="GAS705" s="31"/>
      <c r="GAT705" s="31"/>
      <c r="GAU705" s="31"/>
      <c r="GAV705" s="31"/>
      <c r="GAW705" s="31"/>
      <c r="GAX705" s="31"/>
      <c r="GAY705" s="31"/>
      <c r="GAZ705" s="31"/>
      <c r="GBA705" s="31"/>
      <c r="GBB705" s="31"/>
      <c r="GBC705" s="31"/>
      <c r="GBD705" s="31"/>
      <c r="GBE705" s="31"/>
      <c r="GBF705" s="31"/>
      <c r="GBG705" s="31"/>
      <c r="GBH705" s="31"/>
      <c r="GBI705" s="31"/>
      <c r="GBJ705" s="31"/>
      <c r="GBK705" s="31"/>
      <c r="GBL705" s="31"/>
      <c r="GBM705" s="31"/>
      <c r="GBN705" s="31"/>
      <c r="GBO705" s="31"/>
      <c r="GBP705" s="31"/>
      <c r="GBQ705" s="31"/>
      <c r="GBR705" s="31"/>
      <c r="GBS705" s="31"/>
      <c r="GBT705" s="31"/>
      <c r="GBU705" s="31"/>
      <c r="GBV705" s="31"/>
      <c r="GBW705" s="31"/>
      <c r="GBX705" s="31"/>
      <c r="GBY705" s="31"/>
      <c r="GBZ705" s="31"/>
      <c r="GCA705" s="31"/>
      <c r="GCB705" s="31"/>
      <c r="GCC705" s="31"/>
      <c r="GCD705" s="31"/>
      <c r="GCE705" s="31"/>
      <c r="GCF705" s="31"/>
      <c r="GCG705" s="31"/>
      <c r="GCH705" s="31"/>
      <c r="GCI705" s="31"/>
      <c r="GCJ705" s="31"/>
      <c r="GCK705" s="31"/>
      <c r="GCL705" s="31"/>
      <c r="GCM705" s="31"/>
      <c r="GCN705" s="31"/>
      <c r="GCO705" s="31"/>
      <c r="GCP705" s="31"/>
      <c r="GCQ705" s="31"/>
      <c r="GCR705" s="31"/>
      <c r="GCS705" s="31"/>
      <c r="GCT705" s="31"/>
      <c r="GCU705" s="31"/>
      <c r="GCV705" s="31"/>
      <c r="GCW705" s="31"/>
      <c r="GCX705" s="31"/>
      <c r="GCY705" s="31"/>
      <c r="GCZ705" s="31"/>
      <c r="GDA705" s="31"/>
      <c r="GDB705" s="31"/>
      <c r="GDC705" s="31"/>
      <c r="GDD705" s="31"/>
      <c r="GDE705" s="31"/>
      <c r="GDF705" s="31"/>
      <c r="GDG705" s="31"/>
      <c r="GDH705" s="31"/>
      <c r="GDI705" s="31"/>
      <c r="GDJ705" s="31"/>
      <c r="GDK705" s="31"/>
      <c r="GDL705" s="31"/>
      <c r="GDM705" s="31"/>
      <c r="GDN705" s="31"/>
      <c r="GDO705" s="31"/>
      <c r="GDP705" s="31"/>
      <c r="GDQ705" s="31"/>
      <c r="GDR705" s="31"/>
      <c r="GDS705" s="31"/>
      <c r="GDT705" s="31"/>
      <c r="GDU705" s="31"/>
      <c r="GDV705" s="31"/>
      <c r="GDW705" s="31"/>
      <c r="GDX705" s="31"/>
    </row>
    <row r="706" spans="1:4860" s="32" customFormat="1" x14ac:dyDescent="0.25">
      <c r="A706" s="77">
        <v>700</v>
      </c>
      <c r="B706" s="47" t="s">
        <v>853</v>
      </c>
      <c r="C706" s="47" t="s">
        <v>832</v>
      </c>
      <c r="D706" s="47" t="s">
        <v>300</v>
      </c>
      <c r="E706" s="47" t="s">
        <v>162</v>
      </c>
      <c r="F706" s="48" t="s">
        <v>836</v>
      </c>
      <c r="G706" s="49">
        <v>16000</v>
      </c>
      <c r="H706" s="50">
        <v>0</v>
      </c>
      <c r="I706" s="51">
        <v>25</v>
      </c>
      <c r="J706" s="84">
        <v>459.2</v>
      </c>
      <c r="K706" s="87">
        <f t="shared" si="113"/>
        <v>1136</v>
      </c>
      <c r="L706" s="63">
        <f t="shared" si="114"/>
        <v>176.00000000000003</v>
      </c>
      <c r="M706" s="119">
        <v>486.4</v>
      </c>
      <c r="N706" s="61">
        <f t="shared" si="115"/>
        <v>1134.4000000000001</v>
      </c>
      <c r="O706" s="51"/>
      <c r="P706" s="61">
        <f t="shared" si="116"/>
        <v>945.59999999999991</v>
      </c>
      <c r="Q706" s="51">
        <f t="shared" si="117"/>
        <v>970.59999999999991</v>
      </c>
      <c r="R706" s="51">
        <f t="shared" si="118"/>
        <v>2446.4</v>
      </c>
      <c r="S706" s="61">
        <f t="shared" si="112"/>
        <v>15029.4</v>
      </c>
      <c r="T706" s="64" t="s">
        <v>41</v>
      </c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  <c r="IR706" s="31"/>
      <c r="IS706" s="31"/>
      <c r="IT706" s="31"/>
      <c r="IU706" s="31"/>
      <c r="IV706" s="31"/>
      <c r="IW706" s="31"/>
      <c r="IX706" s="31"/>
      <c r="IY706" s="31"/>
      <c r="IZ706" s="31"/>
      <c r="JA706" s="31"/>
      <c r="JB706" s="31"/>
      <c r="JC706" s="31"/>
      <c r="JD706" s="31"/>
      <c r="JE706" s="31"/>
      <c r="JF706" s="31"/>
      <c r="JG706" s="31"/>
      <c r="JH706" s="31"/>
      <c r="JI706" s="31"/>
      <c r="JJ706" s="31"/>
      <c r="JK706" s="31"/>
      <c r="JL706" s="31"/>
      <c r="JM706" s="31"/>
      <c r="JN706" s="31"/>
      <c r="JO706" s="31"/>
      <c r="JP706" s="31"/>
      <c r="JQ706" s="31"/>
      <c r="JR706" s="31"/>
      <c r="JS706" s="31"/>
      <c r="JT706" s="31"/>
      <c r="JU706" s="31"/>
      <c r="JV706" s="31"/>
      <c r="JW706" s="31"/>
      <c r="JX706" s="31"/>
      <c r="JY706" s="31"/>
      <c r="JZ706" s="31"/>
      <c r="KA706" s="31"/>
      <c r="KB706" s="31"/>
      <c r="KC706" s="31"/>
      <c r="KD706" s="31"/>
      <c r="KE706" s="31"/>
      <c r="KF706" s="31"/>
      <c r="KG706" s="31"/>
      <c r="KH706" s="31"/>
      <c r="KI706" s="31"/>
      <c r="KJ706" s="31"/>
      <c r="KK706" s="31"/>
      <c r="KL706" s="31"/>
      <c r="KM706" s="31"/>
      <c r="KN706" s="31"/>
      <c r="KO706" s="31"/>
      <c r="KP706" s="31"/>
      <c r="KQ706" s="31"/>
      <c r="KR706" s="31"/>
      <c r="KS706" s="31"/>
      <c r="KT706" s="31"/>
      <c r="KU706" s="31"/>
      <c r="KV706" s="31"/>
      <c r="KW706" s="31"/>
      <c r="KX706" s="31"/>
      <c r="KY706" s="31"/>
      <c r="KZ706" s="31"/>
      <c r="LA706" s="31"/>
      <c r="LB706" s="31"/>
      <c r="LC706" s="31"/>
      <c r="LD706" s="31"/>
      <c r="LE706" s="31"/>
      <c r="LF706" s="31"/>
      <c r="LG706" s="31"/>
      <c r="LH706" s="31"/>
      <c r="LI706" s="31"/>
      <c r="LJ706" s="31"/>
      <c r="LK706" s="31"/>
      <c r="LL706" s="31"/>
      <c r="LM706" s="31"/>
      <c r="LN706" s="31"/>
      <c r="LO706" s="31"/>
      <c r="LP706" s="31"/>
      <c r="LQ706" s="31"/>
      <c r="LR706" s="31"/>
      <c r="LS706" s="31"/>
      <c r="LT706" s="31"/>
      <c r="LU706" s="31"/>
      <c r="LV706" s="31"/>
      <c r="LW706" s="31"/>
      <c r="LX706" s="31"/>
      <c r="LY706" s="31"/>
      <c r="LZ706" s="31"/>
      <c r="MA706" s="31"/>
      <c r="MB706" s="31"/>
      <c r="MC706" s="31"/>
      <c r="MD706" s="31"/>
      <c r="ME706" s="31"/>
      <c r="MF706" s="31"/>
      <c r="MG706" s="31"/>
      <c r="MH706" s="31"/>
      <c r="MI706" s="31"/>
      <c r="MJ706" s="31"/>
      <c r="MK706" s="31"/>
      <c r="ML706" s="31"/>
      <c r="MM706" s="31"/>
      <c r="MN706" s="31"/>
      <c r="MO706" s="31"/>
      <c r="MP706" s="31"/>
      <c r="MQ706" s="31"/>
      <c r="MR706" s="31"/>
      <c r="MS706" s="31"/>
      <c r="MT706" s="31"/>
      <c r="MU706" s="31"/>
      <c r="MV706" s="31"/>
      <c r="MW706" s="31"/>
      <c r="MX706" s="31"/>
      <c r="MY706" s="31"/>
      <c r="MZ706" s="31"/>
      <c r="NA706" s="31"/>
      <c r="NB706" s="31"/>
      <c r="NC706" s="31"/>
      <c r="ND706" s="31"/>
      <c r="NE706" s="31"/>
      <c r="NF706" s="31"/>
      <c r="NG706" s="31"/>
      <c r="NH706" s="31"/>
      <c r="NI706" s="31"/>
      <c r="NJ706" s="31"/>
      <c r="NK706" s="31"/>
      <c r="NL706" s="31"/>
      <c r="NM706" s="31"/>
      <c r="NN706" s="31"/>
      <c r="NO706" s="31"/>
      <c r="NP706" s="31"/>
      <c r="NQ706" s="31"/>
      <c r="NR706" s="31"/>
      <c r="NS706" s="31"/>
      <c r="NT706" s="31"/>
      <c r="NU706" s="31"/>
      <c r="NV706" s="31"/>
      <c r="NW706" s="31"/>
      <c r="NX706" s="31"/>
      <c r="NY706" s="31"/>
      <c r="NZ706" s="31"/>
      <c r="OA706" s="31"/>
      <c r="OB706" s="31"/>
      <c r="OC706" s="31"/>
      <c r="OD706" s="31"/>
      <c r="OE706" s="31"/>
      <c r="OF706" s="31"/>
      <c r="OG706" s="31"/>
      <c r="OH706" s="31"/>
      <c r="OI706" s="31"/>
      <c r="OJ706" s="31"/>
      <c r="OK706" s="31"/>
      <c r="OL706" s="31"/>
      <c r="OM706" s="31"/>
      <c r="ON706" s="31"/>
      <c r="OO706" s="31"/>
      <c r="OP706" s="31"/>
      <c r="OQ706" s="31"/>
      <c r="OR706" s="31"/>
      <c r="OS706" s="31"/>
      <c r="OT706" s="31"/>
      <c r="OU706" s="31"/>
      <c r="OV706" s="31"/>
      <c r="OW706" s="31"/>
      <c r="OX706" s="31"/>
      <c r="OY706" s="31"/>
      <c r="OZ706" s="31"/>
      <c r="PA706" s="31"/>
      <c r="PB706" s="31"/>
      <c r="PC706" s="31"/>
      <c r="PD706" s="31"/>
      <c r="PE706" s="31"/>
      <c r="PF706" s="31"/>
      <c r="PG706" s="31"/>
      <c r="PH706" s="31"/>
      <c r="PI706" s="31"/>
      <c r="PJ706" s="31"/>
      <c r="PK706" s="31"/>
      <c r="PL706" s="31"/>
      <c r="PM706" s="31"/>
      <c r="PN706" s="31"/>
      <c r="PO706" s="31"/>
      <c r="PP706" s="31"/>
      <c r="PQ706" s="31"/>
      <c r="PR706" s="31"/>
      <c r="PS706" s="31"/>
      <c r="PT706" s="31"/>
      <c r="PU706" s="31"/>
      <c r="PV706" s="31"/>
      <c r="PW706" s="31"/>
      <c r="PX706" s="31"/>
      <c r="PY706" s="31"/>
      <c r="PZ706" s="31"/>
      <c r="QA706" s="31"/>
      <c r="QB706" s="31"/>
      <c r="QC706" s="31"/>
      <c r="QD706" s="31"/>
      <c r="QE706" s="31"/>
      <c r="QF706" s="31"/>
      <c r="QG706" s="31"/>
      <c r="QH706" s="31"/>
      <c r="QI706" s="31"/>
      <c r="QJ706" s="31"/>
      <c r="QK706" s="31"/>
      <c r="QL706" s="31"/>
      <c r="QM706" s="31"/>
      <c r="QN706" s="31"/>
      <c r="QO706" s="31"/>
      <c r="QP706" s="31"/>
      <c r="QQ706" s="31"/>
      <c r="QR706" s="31"/>
      <c r="QS706" s="31"/>
      <c r="QT706" s="31"/>
      <c r="QU706" s="31"/>
      <c r="QV706" s="31"/>
      <c r="QW706" s="31"/>
      <c r="QX706" s="31"/>
      <c r="QY706" s="31"/>
      <c r="QZ706" s="31"/>
      <c r="RA706" s="31"/>
      <c r="RB706" s="31"/>
      <c r="RC706" s="31"/>
      <c r="RD706" s="31"/>
      <c r="RE706" s="31"/>
      <c r="RF706" s="31"/>
      <c r="RG706" s="31"/>
      <c r="RH706" s="31"/>
      <c r="RI706" s="31"/>
      <c r="RJ706" s="31"/>
      <c r="RK706" s="31"/>
      <c r="RL706" s="31"/>
      <c r="RM706" s="31"/>
      <c r="RN706" s="31"/>
      <c r="RO706" s="31"/>
      <c r="RP706" s="31"/>
      <c r="RQ706" s="31"/>
      <c r="RR706" s="31"/>
      <c r="RS706" s="31"/>
      <c r="RT706" s="31"/>
      <c r="RU706" s="31"/>
      <c r="RV706" s="31"/>
      <c r="RW706" s="31"/>
      <c r="RX706" s="31"/>
      <c r="RY706" s="31"/>
      <c r="RZ706" s="31"/>
      <c r="SA706" s="31"/>
      <c r="SB706" s="31"/>
      <c r="SC706" s="31"/>
      <c r="SD706" s="31"/>
      <c r="SE706" s="31"/>
      <c r="SF706" s="31"/>
      <c r="SG706" s="31"/>
      <c r="SH706" s="31"/>
      <c r="SI706" s="31"/>
      <c r="SJ706" s="31"/>
      <c r="SK706" s="31"/>
      <c r="SL706" s="31"/>
      <c r="SM706" s="31"/>
      <c r="SN706" s="31"/>
      <c r="SO706" s="31"/>
      <c r="SP706" s="31"/>
      <c r="SQ706" s="31"/>
      <c r="SR706" s="31"/>
      <c r="SS706" s="31"/>
      <c r="ST706" s="31"/>
      <c r="SU706" s="31"/>
      <c r="SV706" s="31"/>
      <c r="SW706" s="31"/>
      <c r="SX706" s="31"/>
      <c r="SY706" s="31"/>
      <c r="SZ706" s="31"/>
      <c r="TA706" s="31"/>
      <c r="TB706" s="31"/>
      <c r="TC706" s="31"/>
      <c r="TD706" s="31"/>
      <c r="TE706" s="31"/>
      <c r="TF706" s="31"/>
      <c r="TG706" s="31"/>
      <c r="TH706" s="31"/>
      <c r="TI706" s="31"/>
      <c r="TJ706" s="31"/>
      <c r="TK706" s="31"/>
      <c r="TL706" s="31"/>
      <c r="TM706" s="31"/>
      <c r="TN706" s="31"/>
      <c r="TO706" s="31"/>
      <c r="TP706" s="31"/>
      <c r="TQ706" s="31"/>
      <c r="TR706" s="31"/>
      <c r="TS706" s="31"/>
      <c r="TT706" s="31"/>
      <c r="TU706" s="31"/>
      <c r="TV706" s="31"/>
      <c r="TW706" s="31"/>
      <c r="TX706" s="31"/>
      <c r="TY706" s="31"/>
      <c r="TZ706" s="31"/>
      <c r="UA706" s="31"/>
      <c r="UB706" s="31"/>
      <c r="UC706" s="31"/>
      <c r="UD706" s="31"/>
      <c r="UE706" s="31"/>
      <c r="UF706" s="31"/>
      <c r="UG706" s="31"/>
      <c r="UH706" s="31"/>
      <c r="UI706" s="31"/>
      <c r="UJ706" s="31"/>
      <c r="UK706" s="31"/>
      <c r="UL706" s="31"/>
      <c r="UM706" s="31"/>
      <c r="UN706" s="31"/>
      <c r="UO706" s="31"/>
      <c r="UP706" s="31"/>
      <c r="UQ706" s="31"/>
      <c r="UR706" s="31"/>
      <c r="US706" s="31"/>
      <c r="UT706" s="31"/>
      <c r="UU706" s="31"/>
      <c r="UV706" s="31"/>
      <c r="UW706" s="31"/>
      <c r="UX706" s="31"/>
      <c r="UY706" s="31"/>
      <c r="UZ706" s="31"/>
      <c r="VA706" s="31"/>
      <c r="VB706" s="31"/>
      <c r="VC706" s="31"/>
      <c r="VD706" s="31"/>
      <c r="VE706" s="31"/>
      <c r="VF706" s="31"/>
      <c r="VG706" s="31"/>
      <c r="VH706" s="31"/>
      <c r="VI706" s="31"/>
      <c r="VJ706" s="31"/>
      <c r="VK706" s="31"/>
      <c r="VL706" s="31"/>
      <c r="VM706" s="31"/>
      <c r="VN706" s="31"/>
      <c r="VO706" s="31"/>
      <c r="VP706" s="31"/>
      <c r="VQ706" s="31"/>
      <c r="VR706" s="31"/>
      <c r="VS706" s="31"/>
      <c r="VT706" s="31"/>
      <c r="VU706" s="31"/>
      <c r="VV706" s="31"/>
      <c r="VW706" s="31"/>
      <c r="VX706" s="31"/>
      <c r="VY706" s="31"/>
      <c r="VZ706" s="31"/>
      <c r="WA706" s="31"/>
      <c r="WB706" s="31"/>
      <c r="WC706" s="31"/>
      <c r="WD706" s="31"/>
      <c r="WE706" s="31"/>
      <c r="WF706" s="31"/>
      <c r="WG706" s="31"/>
      <c r="WH706" s="31"/>
      <c r="WI706" s="31"/>
      <c r="WJ706" s="31"/>
      <c r="WK706" s="31"/>
      <c r="WL706" s="31"/>
      <c r="WM706" s="31"/>
      <c r="WN706" s="31"/>
      <c r="WO706" s="31"/>
      <c r="WP706" s="31"/>
      <c r="WQ706" s="31"/>
      <c r="WR706" s="31"/>
      <c r="WS706" s="31"/>
      <c r="WT706" s="31"/>
      <c r="WU706" s="31"/>
      <c r="WV706" s="31"/>
      <c r="WW706" s="31"/>
      <c r="WX706" s="31"/>
      <c r="WY706" s="31"/>
      <c r="WZ706" s="31"/>
      <c r="XA706" s="31"/>
      <c r="XB706" s="31"/>
      <c r="XC706" s="31"/>
      <c r="XD706" s="31"/>
      <c r="XE706" s="31"/>
      <c r="XF706" s="31"/>
      <c r="XG706" s="31"/>
      <c r="XH706" s="31"/>
      <c r="XI706" s="31"/>
      <c r="XJ706" s="31"/>
      <c r="XK706" s="31"/>
      <c r="XL706" s="31"/>
      <c r="XM706" s="31"/>
      <c r="XN706" s="31"/>
      <c r="XO706" s="31"/>
      <c r="XP706" s="31"/>
      <c r="XQ706" s="31"/>
      <c r="XR706" s="31"/>
      <c r="XS706" s="31"/>
      <c r="XT706" s="31"/>
      <c r="XU706" s="31"/>
      <c r="XV706" s="31"/>
      <c r="XW706" s="31"/>
      <c r="XX706" s="31"/>
      <c r="XY706" s="31"/>
      <c r="XZ706" s="31"/>
      <c r="YA706" s="31"/>
      <c r="YB706" s="31"/>
      <c r="YC706" s="31"/>
      <c r="YD706" s="31"/>
      <c r="YE706" s="31"/>
      <c r="YF706" s="31"/>
      <c r="YG706" s="31"/>
      <c r="YH706" s="31"/>
      <c r="YI706" s="31"/>
      <c r="YJ706" s="31"/>
      <c r="YK706" s="31"/>
      <c r="YL706" s="31"/>
      <c r="YM706" s="31"/>
      <c r="YN706" s="31"/>
      <c r="YO706" s="31"/>
      <c r="YP706" s="31"/>
      <c r="YQ706" s="31"/>
      <c r="YR706" s="31"/>
      <c r="YS706" s="31"/>
      <c r="YT706" s="31"/>
      <c r="YU706" s="31"/>
      <c r="YV706" s="31"/>
      <c r="YW706" s="31"/>
      <c r="YX706" s="31"/>
      <c r="YY706" s="31"/>
      <c r="YZ706" s="31"/>
      <c r="ZA706" s="31"/>
      <c r="ZB706" s="31"/>
      <c r="ZC706" s="31"/>
      <c r="ZD706" s="31"/>
      <c r="ZE706" s="31"/>
      <c r="ZF706" s="31"/>
      <c r="ZG706" s="31"/>
      <c r="ZH706" s="31"/>
      <c r="ZI706" s="31"/>
      <c r="ZJ706" s="31"/>
      <c r="ZK706" s="31"/>
      <c r="ZL706" s="31"/>
      <c r="ZM706" s="31"/>
      <c r="ZN706" s="31"/>
      <c r="ZO706" s="31"/>
      <c r="ZP706" s="31"/>
      <c r="ZQ706" s="31"/>
      <c r="ZR706" s="31"/>
      <c r="ZS706" s="31"/>
      <c r="ZT706" s="31"/>
      <c r="ZU706" s="31"/>
      <c r="ZV706" s="31"/>
      <c r="ZW706" s="31"/>
      <c r="ZX706" s="31"/>
      <c r="ZY706" s="31"/>
      <c r="ZZ706" s="31"/>
      <c r="AAA706" s="31"/>
      <c r="AAB706" s="31"/>
      <c r="AAC706" s="31"/>
      <c r="AAD706" s="31"/>
      <c r="AAE706" s="31"/>
      <c r="AAF706" s="31"/>
      <c r="AAG706" s="31"/>
      <c r="AAH706" s="31"/>
      <c r="AAI706" s="31"/>
      <c r="AAJ706" s="31"/>
      <c r="AAK706" s="31"/>
      <c r="AAL706" s="31"/>
      <c r="AAM706" s="31"/>
      <c r="AAN706" s="31"/>
      <c r="AAO706" s="31"/>
      <c r="AAP706" s="31"/>
      <c r="AAQ706" s="31"/>
      <c r="AAR706" s="31"/>
      <c r="AAS706" s="31"/>
      <c r="AAT706" s="31"/>
      <c r="AAU706" s="31"/>
      <c r="AAV706" s="31"/>
      <c r="AAW706" s="31"/>
      <c r="AAX706" s="31"/>
      <c r="AAY706" s="31"/>
      <c r="AAZ706" s="31"/>
      <c r="ABA706" s="31"/>
      <c r="ABB706" s="31"/>
      <c r="ABC706" s="31"/>
      <c r="ABD706" s="31"/>
      <c r="ABE706" s="31"/>
      <c r="ABF706" s="31"/>
      <c r="ABG706" s="31"/>
      <c r="ABH706" s="31"/>
      <c r="ABI706" s="31"/>
      <c r="ABJ706" s="31"/>
      <c r="ABK706" s="31"/>
      <c r="ABL706" s="31"/>
      <c r="ABM706" s="31"/>
      <c r="ABN706" s="31"/>
      <c r="ABO706" s="31"/>
      <c r="ABP706" s="31"/>
      <c r="ABQ706" s="31"/>
      <c r="ABR706" s="31"/>
      <c r="ABS706" s="31"/>
      <c r="ABT706" s="31"/>
      <c r="ABU706" s="31"/>
      <c r="ABV706" s="31"/>
      <c r="ABW706" s="31"/>
      <c r="ABX706" s="31"/>
      <c r="ABY706" s="31"/>
      <c r="ABZ706" s="31"/>
      <c r="ACA706" s="31"/>
      <c r="ACB706" s="31"/>
      <c r="ACC706" s="31"/>
      <c r="ACD706" s="31"/>
      <c r="ACE706" s="31"/>
      <c r="ACF706" s="31"/>
      <c r="ACG706" s="31"/>
      <c r="ACH706" s="31"/>
      <c r="ACI706" s="31"/>
      <c r="ACJ706" s="31"/>
      <c r="ACK706" s="31"/>
      <c r="ACL706" s="31"/>
      <c r="ACM706" s="31"/>
      <c r="ACN706" s="31"/>
      <c r="ACO706" s="31"/>
      <c r="ACP706" s="31"/>
      <c r="ACQ706" s="31"/>
      <c r="ACR706" s="31"/>
      <c r="ACS706" s="31"/>
      <c r="ACT706" s="31"/>
      <c r="ACU706" s="31"/>
      <c r="ACV706" s="31"/>
      <c r="ACW706" s="31"/>
      <c r="ACX706" s="31"/>
      <c r="ACY706" s="31"/>
      <c r="ACZ706" s="31"/>
      <c r="ADA706" s="31"/>
      <c r="ADB706" s="31"/>
      <c r="ADC706" s="31"/>
      <c r="ADD706" s="31"/>
      <c r="ADE706" s="31"/>
      <c r="ADF706" s="31"/>
      <c r="ADG706" s="31"/>
      <c r="ADH706" s="31"/>
      <c r="ADI706" s="31"/>
      <c r="ADJ706" s="31"/>
      <c r="ADK706" s="31"/>
      <c r="ADL706" s="31"/>
      <c r="ADM706" s="31"/>
      <c r="ADN706" s="31"/>
      <c r="ADO706" s="31"/>
      <c r="ADP706" s="31"/>
      <c r="ADQ706" s="31"/>
      <c r="ADR706" s="31"/>
      <c r="ADS706" s="31"/>
      <c r="ADT706" s="31"/>
      <c r="ADU706" s="31"/>
      <c r="ADV706" s="31"/>
      <c r="ADW706" s="31"/>
      <c r="ADX706" s="31"/>
      <c r="ADY706" s="31"/>
      <c r="ADZ706" s="31"/>
      <c r="AEA706" s="31"/>
      <c r="AEB706" s="31"/>
      <c r="AEC706" s="31"/>
      <c r="AED706" s="31"/>
      <c r="AEE706" s="31"/>
      <c r="AEF706" s="31"/>
      <c r="AEG706" s="31"/>
      <c r="AEH706" s="31"/>
      <c r="AEI706" s="31"/>
      <c r="AEJ706" s="31"/>
      <c r="AEK706" s="31"/>
      <c r="AEL706" s="31"/>
      <c r="AEM706" s="31"/>
      <c r="AEN706" s="31"/>
      <c r="AEO706" s="31"/>
      <c r="AEP706" s="31"/>
      <c r="AEQ706" s="31"/>
      <c r="AER706" s="31"/>
      <c r="AES706" s="31"/>
      <c r="AET706" s="31"/>
      <c r="AEU706" s="31"/>
      <c r="AEV706" s="31"/>
      <c r="AEW706" s="31"/>
      <c r="AEX706" s="31"/>
      <c r="AEY706" s="31"/>
      <c r="AEZ706" s="31"/>
      <c r="AFA706" s="31"/>
      <c r="AFB706" s="31"/>
      <c r="AFC706" s="31"/>
      <c r="AFD706" s="31"/>
      <c r="AFE706" s="31"/>
      <c r="AFF706" s="31"/>
      <c r="AFG706" s="31"/>
      <c r="AFH706" s="31"/>
      <c r="AFI706" s="31"/>
      <c r="AFJ706" s="31"/>
      <c r="AFK706" s="31"/>
      <c r="AFL706" s="31"/>
      <c r="AFM706" s="31"/>
      <c r="AFN706" s="31"/>
      <c r="AFO706" s="31"/>
      <c r="AFP706" s="31"/>
      <c r="AFQ706" s="31"/>
      <c r="AFR706" s="31"/>
      <c r="AFS706" s="31"/>
      <c r="AFT706" s="31"/>
      <c r="AFU706" s="31"/>
      <c r="AFV706" s="31"/>
      <c r="AFW706" s="31"/>
      <c r="AFX706" s="31"/>
      <c r="AFY706" s="31"/>
      <c r="AFZ706" s="31"/>
      <c r="AGA706" s="31"/>
      <c r="AGB706" s="31"/>
      <c r="AGC706" s="31"/>
      <c r="AGD706" s="31"/>
      <c r="AGE706" s="31"/>
      <c r="AGF706" s="31"/>
      <c r="AGG706" s="31"/>
      <c r="AGH706" s="31"/>
      <c r="AGI706" s="31"/>
      <c r="AGJ706" s="31"/>
      <c r="AGK706" s="31"/>
      <c r="AGL706" s="31"/>
      <c r="AGM706" s="31"/>
      <c r="AGN706" s="31"/>
      <c r="AGO706" s="31"/>
      <c r="AGP706" s="31"/>
      <c r="AGQ706" s="31"/>
      <c r="AGR706" s="31"/>
      <c r="AGS706" s="31"/>
      <c r="AGT706" s="31"/>
      <c r="AGU706" s="31"/>
      <c r="AGV706" s="31"/>
      <c r="AGW706" s="31"/>
      <c r="AGX706" s="31"/>
      <c r="AGY706" s="31"/>
      <c r="AGZ706" s="31"/>
      <c r="AHA706" s="31"/>
      <c r="AHB706" s="31"/>
      <c r="AHC706" s="31"/>
      <c r="AHD706" s="31"/>
      <c r="AHE706" s="31"/>
      <c r="AHF706" s="31"/>
      <c r="AHG706" s="31"/>
      <c r="AHH706" s="31"/>
      <c r="AHI706" s="31"/>
      <c r="AHJ706" s="31"/>
      <c r="AHK706" s="31"/>
      <c r="AHL706" s="31"/>
      <c r="AHM706" s="31"/>
      <c r="AHN706" s="31"/>
      <c r="AHO706" s="31"/>
      <c r="AHP706" s="31"/>
      <c r="AHQ706" s="31"/>
      <c r="AHR706" s="31"/>
      <c r="AHS706" s="31"/>
      <c r="AHT706" s="31"/>
      <c r="AHU706" s="31"/>
      <c r="AHV706" s="31"/>
      <c r="AHW706" s="31"/>
      <c r="AHX706" s="31"/>
      <c r="AHY706" s="31"/>
      <c r="AHZ706" s="31"/>
      <c r="AIA706" s="31"/>
      <c r="AIB706" s="31"/>
      <c r="AIC706" s="31"/>
      <c r="AID706" s="31"/>
      <c r="AIE706" s="31"/>
      <c r="AIF706" s="31"/>
      <c r="AIG706" s="31"/>
      <c r="AIH706" s="31"/>
      <c r="AII706" s="31"/>
      <c r="AIJ706" s="31"/>
      <c r="AIK706" s="31"/>
      <c r="AIL706" s="31"/>
      <c r="AIM706" s="31"/>
      <c r="AIN706" s="31"/>
      <c r="AIO706" s="31"/>
      <c r="AIP706" s="31"/>
      <c r="AIQ706" s="31"/>
      <c r="AIR706" s="31"/>
      <c r="AIS706" s="31"/>
      <c r="AIT706" s="31"/>
      <c r="AIU706" s="31"/>
      <c r="AIV706" s="31"/>
      <c r="AIW706" s="31"/>
      <c r="AIX706" s="31"/>
      <c r="AIY706" s="31"/>
      <c r="AIZ706" s="31"/>
      <c r="AJA706" s="31"/>
      <c r="AJB706" s="31"/>
      <c r="AJC706" s="31"/>
      <c r="AJD706" s="31"/>
      <c r="AJE706" s="31"/>
      <c r="AJF706" s="31"/>
      <c r="AJG706" s="31"/>
      <c r="AJH706" s="31"/>
      <c r="AJI706" s="31"/>
      <c r="AJJ706" s="31"/>
      <c r="AJK706" s="31"/>
      <c r="AJL706" s="31"/>
      <c r="AJM706" s="31"/>
      <c r="AJN706" s="31"/>
      <c r="AJO706" s="31"/>
      <c r="AJP706" s="31"/>
      <c r="AJQ706" s="31"/>
      <c r="AJR706" s="31"/>
      <c r="AJS706" s="31"/>
      <c r="AJT706" s="31"/>
      <c r="AJU706" s="31"/>
      <c r="AJV706" s="31"/>
      <c r="AJW706" s="31"/>
      <c r="AJX706" s="31"/>
      <c r="AJY706" s="31"/>
      <c r="AJZ706" s="31"/>
      <c r="AKA706" s="31"/>
      <c r="AKB706" s="31"/>
      <c r="AKC706" s="31"/>
      <c r="AKD706" s="31"/>
      <c r="AKE706" s="31"/>
      <c r="AKF706" s="31"/>
      <c r="AKG706" s="31"/>
      <c r="AKH706" s="31"/>
      <c r="AKI706" s="31"/>
      <c r="AKJ706" s="31"/>
      <c r="AKK706" s="31"/>
      <c r="AKL706" s="31"/>
      <c r="AKM706" s="31"/>
      <c r="AKN706" s="31"/>
      <c r="AKO706" s="31"/>
      <c r="AKP706" s="31"/>
      <c r="AKQ706" s="31"/>
      <c r="AKR706" s="31"/>
      <c r="AKS706" s="31"/>
      <c r="AKT706" s="31"/>
      <c r="AKU706" s="31"/>
      <c r="AKV706" s="31"/>
      <c r="AKW706" s="31"/>
      <c r="AKX706" s="31"/>
      <c r="AKY706" s="31"/>
      <c r="AKZ706" s="31"/>
      <c r="ALA706" s="31"/>
      <c r="ALB706" s="31"/>
      <c r="ALC706" s="31"/>
      <c r="ALD706" s="31"/>
      <c r="ALE706" s="31"/>
      <c r="ALF706" s="31"/>
      <c r="ALG706" s="31"/>
      <c r="ALH706" s="31"/>
      <c r="ALI706" s="31"/>
      <c r="ALJ706" s="31"/>
      <c r="ALK706" s="31"/>
      <c r="ALL706" s="31"/>
      <c r="ALM706" s="31"/>
      <c r="ALN706" s="31"/>
      <c r="ALO706" s="31"/>
      <c r="ALP706" s="31"/>
      <c r="ALQ706" s="31"/>
      <c r="ALR706" s="31"/>
      <c r="ALS706" s="31"/>
      <c r="ALT706" s="31"/>
      <c r="ALU706" s="31"/>
      <c r="ALV706" s="31"/>
      <c r="ALW706" s="31"/>
      <c r="ALX706" s="31"/>
      <c r="ALY706" s="31"/>
      <c r="ALZ706" s="31"/>
      <c r="AMA706" s="31"/>
      <c r="AMB706" s="31"/>
      <c r="AMC706" s="31"/>
      <c r="AMD706" s="31"/>
      <c r="AME706" s="31"/>
      <c r="AMF706" s="31"/>
      <c r="AMG706" s="31"/>
      <c r="AMH706" s="31"/>
      <c r="AMI706" s="31"/>
      <c r="AMJ706" s="31"/>
      <c r="AMK706" s="31"/>
      <c r="AML706" s="31"/>
      <c r="AMM706" s="31"/>
      <c r="AMN706" s="31"/>
      <c r="AMO706" s="31"/>
      <c r="AMP706" s="31"/>
      <c r="AMQ706" s="31"/>
      <c r="AMR706" s="31"/>
      <c r="AMS706" s="31"/>
      <c r="AMT706" s="31"/>
      <c r="AMU706" s="31"/>
      <c r="AMV706" s="31"/>
      <c r="AMW706" s="31"/>
      <c r="AMX706" s="31"/>
      <c r="AMY706" s="31"/>
      <c r="AMZ706" s="31"/>
      <c r="ANA706" s="31"/>
      <c r="ANB706" s="31"/>
      <c r="ANC706" s="31"/>
      <c r="AND706" s="31"/>
      <c r="ANE706" s="31"/>
      <c r="ANF706" s="31"/>
      <c r="ANG706" s="31"/>
      <c r="ANH706" s="31"/>
      <c r="ANI706" s="31"/>
      <c r="ANJ706" s="31"/>
      <c r="ANK706" s="31"/>
      <c r="ANL706" s="31"/>
      <c r="ANM706" s="31"/>
      <c r="ANN706" s="31"/>
      <c r="ANO706" s="31"/>
      <c r="ANP706" s="31"/>
      <c r="ANQ706" s="31"/>
      <c r="ANR706" s="31"/>
      <c r="ANS706" s="31"/>
      <c r="ANT706" s="31"/>
      <c r="ANU706" s="31"/>
      <c r="ANV706" s="31"/>
      <c r="ANW706" s="31"/>
      <c r="ANX706" s="31"/>
      <c r="ANY706" s="31"/>
      <c r="ANZ706" s="31"/>
      <c r="AOA706" s="31"/>
      <c r="AOB706" s="31"/>
      <c r="AOC706" s="31"/>
      <c r="AOD706" s="31"/>
      <c r="AOE706" s="31"/>
      <c r="AOF706" s="31"/>
      <c r="AOG706" s="31"/>
      <c r="AOH706" s="31"/>
      <c r="AOI706" s="31"/>
      <c r="AOJ706" s="31"/>
      <c r="AOK706" s="31"/>
      <c r="AOL706" s="31"/>
      <c r="AOM706" s="31"/>
      <c r="AON706" s="31"/>
      <c r="AOO706" s="31"/>
      <c r="AOP706" s="31"/>
      <c r="AOQ706" s="31"/>
      <c r="AOR706" s="31"/>
      <c r="AOS706" s="31"/>
      <c r="AOT706" s="31"/>
      <c r="AOU706" s="31"/>
      <c r="AOV706" s="31"/>
      <c r="AOW706" s="31"/>
      <c r="AOX706" s="31"/>
      <c r="AOY706" s="31"/>
      <c r="AOZ706" s="31"/>
      <c r="APA706" s="31"/>
      <c r="APB706" s="31"/>
      <c r="APC706" s="31"/>
      <c r="APD706" s="31"/>
      <c r="APE706" s="31"/>
      <c r="APF706" s="31"/>
      <c r="APG706" s="31"/>
      <c r="APH706" s="31"/>
      <c r="API706" s="31"/>
      <c r="APJ706" s="31"/>
      <c r="APK706" s="31"/>
      <c r="APL706" s="31"/>
      <c r="APM706" s="31"/>
      <c r="APN706" s="31"/>
      <c r="APO706" s="31"/>
      <c r="APP706" s="31"/>
      <c r="APQ706" s="31"/>
      <c r="APR706" s="31"/>
      <c r="APS706" s="31"/>
      <c r="APT706" s="31"/>
      <c r="APU706" s="31"/>
      <c r="APV706" s="31"/>
      <c r="APW706" s="31"/>
      <c r="APX706" s="31"/>
      <c r="APY706" s="31"/>
      <c r="APZ706" s="31"/>
      <c r="AQA706" s="31"/>
      <c r="AQB706" s="31"/>
      <c r="AQC706" s="31"/>
      <c r="AQD706" s="31"/>
      <c r="AQE706" s="31"/>
      <c r="AQF706" s="31"/>
      <c r="AQG706" s="31"/>
      <c r="AQH706" s="31"/>
      <c r="AQI706" s="31"/>
      <c r="AQJ706" s="31"/>
      <c r="AQK706" s="31"/>
      <c r="AQL706" s="31"/>
      <c r="AQM706" s="31"/>
      <c r="AQN706" s="31"/>
      <c r="AQO706" s="31"/>
      <c r="AQP706" s="31"/>
      <c r="AQQ706" s="31"/>
      <c r="AQR706" s="31"/>
      <c r="AQS706" s="31"/>
      <c r="AQT706" s="31"/>
      <c r="AQU706" s="31"/>
      <c r="AQV706" s="31"/>
      <c r="AQW706" s="31"/>
      <c r="AQX706" s="31"/>
      <c r="AQY706" s="31"/>
      <c r="AQZ706" s="31"/>
      <c r="ARA706" s="31"/>
      <c r="ARB706" s="31"/>
      <c r="ARC706" s="31"/>
      <c r="ARD706" s="31"/>
      <c r="ARE706" s="31"/>
      <c r="ARF706" s="31"/>
      <c r="ARG706" s="31"/>
      <c r="ARH706" s="31"/>
      <c r="ARI706" s="31"/>
      <c r="ARJ706" s="31"/>
      <c r="ARK706" s="31"/>
      <c r="ARL706" s="31"/>
      <c r="ARM706" s="31"/>
      <c r="ARN706" s="31"/>
      <c r="ARO706" s="31"/>
      <c r="ARP706" s="31"/>
      <c r="ARQ706" s="31"/>
      <c r="ARR706" s="31"/>
      <c r="ARS706" s="31"/>
      <c r="ART706" s="31"/>
      <c r="ARU706" s="31"/>
      <c r="ARV706" s="31"/>
      <c r="ARW706" s="31"/>
      <c r="ARX706" s="31"/>
      <c r="ARY706" s="31"/>
      <c r="ARZ706" s="31"/>
      <c r="ASA706" s="31"/>
      <c r="ASB706" s="31"/>
      <c r="ASC706" s="31"/>
      <c r="ASD706" s="31"/>
      <c r="ASE706" s="31"/>
      <c r="ASF706" s="31"/>
      <c r="ASG706" s="31"/>
      <c r="ASH706" s="31"/>
      <c r="ASI706" s="31"/>
      <c r="ASJ706" s="31"/>
      <c r="ASK706" s="31"/>
      <c r="ASL706" s="31"/>
      <c r="ASM706" s="31"/>
      <c r="ASN706" s="31"/>
      <c r="ASO706" s="31"/>
      <c r="ASP706" s="31"/>
      <c r="ASQ706" s="31"/>
      <c r="ASR706" s="31"/>
      <c r="ASS706" s="31"/>
      <c r="AST706" s="31"/>
      <c r="ASU706" s="31"/>
      <c r="ASV706" s="31"/>
      <c r="ASW706" s="31"/>
      <c r="ASX706" s="31"/>
      <c r="ASY706" s="31"/>
      <c r="ASZ706" s="31"/>
      <c r="ATA706" s="31"/>
      <c r="ATB706" s="31"/>
      <c r="ATC706" s="31"/>
      <c r="ATD706" s="31"/>
      <c r="ATE706" s="31"/>
      <c r="ATF706" s="31"/>
      <c r="ATG706" s="31"/>
      <c r="ATH706" s="31"/>
      <c r="ATI706" s="31"/>
      <c r="ATJ706" s="31"/>
      <c r="ATK706" s="31"/>
      <c r="ATL706" s="31"/>
      <c r="ATM706" s="31"/>
      <c r="ATN706" s="31"/>
      <c r="ATO706" s="31"/>
      <c r="ATP706" s="31"/>
      <c r="ATQ706" s="31"/>
      <c r="ATR706" s="31"/>
      <c r="ATS706" s="31"/>
      <c r="ATT706" s="31"/>
      <c r="ATU706" s="31"/>
      <c r="ATV706" s="31"/>
      <c r="ATW706" s="31"/>
      <c r="ATX706" s="31"/>
      <c r="ATY706" s="31"/>
      <c r="ATZ706" s="31"/>
      <c r="AUA706" s="31"/>
      <c r="AUB706" s="31"/>
      <c r="AUC706" s="31"/>
      <c r="AUD706" s="31"/>
      <c r="AUE706" s="31"/>
      <c r="AUF706" s="31"/>
      <c r="AUG706" s="31"/>
      <c r="AUH706" s="31"/>
      <c r="AUI706" s="31"/>
      <c r="AUJ706" s="31"/>
      <c r="AUK706" s="31"/>
      <c r="AUL706" s="31"/>
      <c r="AUM706" s="31"/>
      <c r="AUN706" s="31"/>
      <c r="AUO706" s="31"/>
      <c r="AUP706" s="31"/>
      <c r="AUQ706" s="31"/>
      <c r="AUR706" s="31"/>
      <c r="AUS706" s="31"/>
      <c r="AUT706" s="31"/>
      <c r="AUU706" s="31"/>
      <c r="AUV706" s="31"/>
      <c r="AUW706" s="31"/>
      <c r="AUX706" s="31"/>
      <c r="AUY706" s="31"/>
      <c r="AUZ706" s="31"/>
      <c r="AVA706" s="31"/>
      <c r="AVB706" s="31"/>
      <c r="AVC706" s="31"/>
      <c r="AVD706" s="31"/>
      <c r="AVE706" s="31"/>
      <c r="AVF706" s="31"/>
      <c r="AVG706" s="31"/>
      <c r="AVH706" s="31"/>
      <c r="AVI706" s="31"/>
      <c r="AVJ706" s="31"/>
      <c r="AVK706" s="31"/>
      <c r="AVL706" s="31"/>
      <c r="AVM706" s="31"/>
      <c r="AVN706" s="31"/>
      <c r="AVO706" s="31"/>
      <c r="AVP706" s="31"/>
      <c r="AVQ706" s="31"/>
      <c r="AVR706" s="31"/>
      <c r="AVS706" s="31"/>
      <c r="AVT706" s="31"/>
      <c r="AVU706" s="31"/>
      <c r="AVV706" s="31"/>
      <c r="AVW706" s="31"/>
      <c r="AVX706" s="31"/>
      <c r="AVY706" s="31"/>
      <c r="AVZ706" s="31"/>
      <c r="AWA706" s="31"/>
      <c r="AWB706" s="31"/>
      <c r="AWC706" s="31"/>
      <c r="AWD706" s="31"/>
      <c r="AWE706" s="31"/>
      <c r="AWF706" s="31"/>
      <c r="AWG706" s="31"/>
      <c r="AWH706" s="31"/>
      <c r="AWI706" s="31"/>
      <c r="AWJ706" s="31"/>
      <c r="AWK706" s="31"/>
      <c r="AWL706" s="31"/>
      <c r="AWM706" s="31"/>
      <c r="AWN706" s="31"/>
      <c r="AWO706" s="31"/>
      <c r="AWP706" s="31"/>
      <c r="AWQ706" s="31"/>
      <c r="AWR706" s="31"/>
      <c r="AWS706" s="31"/>
      <c r="AWT706" s="31"/>
      <c r="AWU706" s="31"/>
      <c r="AWV706" s="31"/>
      <c r="AWW706" s="31"/>
      <c r="AWX706" s="31"/>
      <c r="AWY706" s="31"/>
      <c r="AWZ706" s="31"/>
      <c r="AXA706" s="31"/>
      <c r="AXB706" s="31"/>
      <c r="AXC706" s="31"/>
      <c r="AXD706" s="31"/>
      <c r="AXE706" s="31"/>
      <c r="AXF706" s="31"/>
      <c r="AXG706" s="31"/>
      <c r="AXH706" s="31"/>
      <c r="AXI706" s="31"/>
      <c r="AXJ706" s="31"/>
      <c r="AXK706" s="31"/>
      <c r="AXL706" s="31"/>
      <c r="AXM706" s="31"/>
      <c r="AXN706" s="31"/>
      <c r="AXO706" s="31"/>
      <c r="AXP706" s="31"/>
      <c r="AXQ706" s="31"/>
      <c r="AXR706" s="31"/>
      <c r="AXS706" s="31"/>
      <c r="AXT706" s="31"/>
      <c r="AXU706" s="31"/>
      <c r="AXV706" s="31"/>
      <c r="AXW706" s="31"/>
      <c r="AXX706" s="31"/>
      <c r="AXY706" s="31"/>
      <c r="AXZ706" s="31"/>
      <c r="AYA706" s="31"/>
      <c r="AYB706" s="31"/>
      <c r="AYC706" s="31"/>
      <c r="AYD706" s="31"/>
      <c r="AYE706" s="31"/>
      <c r="AYF706" s="31"/>
      <c r="AYG706" s="31"/>
      <c r="AYH706" s="31"/>
      <c r="AYI706" s="31"/>
      <c r="AYJ706" s="31"/>
      <c r="AYK706" s="31"/>
      <c r="AYL706" s="31"/>
      <c r="AYM706" s="31"/>
      <c r="AYN706" s="31"/>
      <c r="AYO706" s="31"/>
      <c r="AYP706" s="31"/>
      <c r="AYQ706" s="31"/>
      <c r="AYR706" s="31"/>
      <c r="AYS706" s="31"/>
      <c r="AYT706" s="31"/>
      <c r="AYU706" s="31"/>
      <c r="AYV706" s="31"/>
      <c r="AYW706" s="31"/>
      <c r="AYX706" s="31"/>
      <c r="AYY706" s="31"/>
      <c r="AYZ706" s="31"/>
      <c r="AZA706" s="31"/>
      <c r="AZB706" s="31"/>
      <c r="AZC706" s="31"/>
      <c r="AZD706" s="31"/>
      <c r="AZE706" s="31"/>
      <c r="AZF706" s="31"/>
      <c r="AZG706" s="31"/>
      <c r="AZH706" s="31"/>
      <c r="AZI706" s="31"/>
      <c r="AZJ706" s="31"/>
      <c r="AZK706" s="31"/>
      <c r="AZL706" s="31"/>
      <c r="AZM706" s="31"/>
      <c r="AZN706" s="31"/>
      <c r="AZO706" s="31"/>
      <c r="AZP706" s="31"/>
      <c r="AZQ706" s="31"/>
      <c r="AZR706" s="31"/>
      <c r="AZS706" s="31"/>
      <c r="AZT706" s="31"/>
      <c r="AZU706" s="31"/>
      <c r="AZV706" s="31"/>
      <c r="AZW706" s="31"/>
      <c r="AZX706" s="31"/>
      <c r="AZY706" s="31"/>
      <c r="AZZ706" s="31"/>
      <c r="BAA706" s="31"/>
      <c r="BAB706" s="31"/>
      <c r="BAC706" s="31"/>
      <c r="BAD706" s="31"/>
      <c r="BAE706" s="31"/>
      <c r="BAF706" s="31"/>
      <c r="BAG706" s="31"/>
      <c r="BAH706" s="31"/>
      <c r="BAI706" s="31"/>
      <c r="BAJ706" s="31"/>
      <c r="BAK706" s="31"/>
      <c r="BAL706" s="31"/>
      <c r="BAM706" s="31"/>
      <c r="BAN706" s="31"/>
      <c r="BAO706" s="31"/>
      <c r="BAP706" s="31"/>
      <c r="BAQ706" s="31"/>
      <c r="BAR706" s="31"/>
      <c r="BAS706" s="31"/>
      <c r="BAT706" s="31"/>
      <c r="BAU706" s="31"/>
      <c r="BAV706" s="31"/>
      <c r="BAW706" s="31"/>
      <c r="BAX706" s="31"/>
      <c r="BAY706" s="31"/>
      <c r="BAZ706" s="31"/>
      <c r="BBA706" s="31"/>
      <c r="BBB706" s="31"/>
      <c r="BBC706" s="31"/>
      <c r="BBD706" s="31"/>
      <c r="BBE706" s="31"/>
      <c r="BBF706" s="31"/>
      <c r="BBG706" s="31"/>
      <c r="BBH706" s="31"/>
      <c r="BBI706" s="31"/>
      <c r="BBJ706" s="31"/>
      <c r="BBK706" s="31"/>
      <c r="BBL706" s="31"/>
      <c r="BBM706" s="31"/>
      <c r="BBN706" s="31"/>
      <c r="BBO706" s="31"/>
      <c r="BBP706" s="31"/>
      <c r="BBQ706" s="31"/>
      <c r="BBR706" s="31"/>
      <c r="BBS706" s="31"/>
      <c r="BBT706" s="31"/>
      <c r="BBU706" s="31"/>
      <c r="BBV706" s="31"/>
      <c r="BBW706" s="31"/>
      <c r="BBX706" s="31"/>
      <c r="BBY706" s="31"/>
      <c r="BBZ706" s="31"/>
      <c r="BCA706" s="31"/>
      <c r="BCB706" s="31"/>
      <c r="BCC706" s="31"/>
      <c r="BCD706" s="31"/>
      <c r="BCE706" s="31"/>
      <c r="BCF706" s="31"/>
      <c r="BCG706" s="31"/>
      <c r="BCH706" s="31"/>
      <c r="BCI706" s="31"/>
      <c r="BCJ706" s="31"/>
      <c r="BCK706" s="31"/>
      <c r="BCL706" s="31"/>
      <c r="BCM706" s="31"/>
      <c r="BCN706" s="31"/>
      <c r="BCO706" s="31"/>
      <c r="BCP706" s="31"/>
      <c r="BCQ706" s="31"/>
      <c r="BCR706" s="31"/>
      <c r="BCS706" s="31"/>
      <c r="BCT706" s="31"/>
      <c r="BCU706" s="31"/>
      <c r="BCV706" s="31"/>
      <c r="BCW706" s="31"/>
      <c r="BCX706" s="31"/>
      <c r="BCY706" s="31"/>
      <c r="BCZ706" s="31"/>
      <c r="BDA706" s="31"/>
      <c r="BDB706" s="31"/>
      <c r="BDC706" s="31"/>
      <c r="BDD706" s="31"/>
      <c r="BDE706" s="31"/>
      <c r="BDF706" s="31"/>
      <c r="BDG706" s="31"/>
      <c r="BDH706" s="31"/>
      <c r="BDI706" s="31"/>
      <c r="BDJ706" s="31"/>
      <c r="BDK706" s="31"/>
      <c r="BDL706" s="31"/>
      <c r="BDM706" s="31"/>
      <c r="BDN706" s="31"/>
      <c r="BDO706" s="31"/>
      <c r="BDP706" s="31"/>
      <c r="BDQ706" s="31"/>
      <c r="BDR706" s="31"/>
      <c r="BDS706" s="31"/>
      <c r="BDT706" s="31"/>
      <c r="BDU706" s="31"/>
      <c r="BDV706" s="31"/>
      <c r="BDW706" s="31"/>
      <c r="BDX706" s="31"/>
      <c r="BDY706" s="31"/>
      <c r="BDZ706" s="31"/>
      <c r="BEA706" s="31"/>
      <c r="BEB706" s="31"/>
      <c r="BEC706" s="31"/>
      <c r="BED706" s="31"/>
      <c r="BEE706" s="31"/>
      <c r="BEF706" s="31"/>
      <c r="BEG706" s="31"/>
      <c r="BEH706" s="31"/>
      <c r="BEI706" s="31"/>
      <c r="BEJ706" s="31"/>
      <c r="BEK706" s="31"/>
      <c r="BEL706" s="31"/>
      <c r="BEM706" s="31"/>
      <c r="BEN706" s="31"/>
      <c r="BEO706" s="31"/>
      <c r="BEP706" s="31"/>
      <c r="BEQ706" s="31"/>
      <c r="BER706" s="31"/>
      <c r="BES706" s="31"/>
      <c r="BET706" s="31"/>
      <c r="BEU706" s="31"/>
      <c r="BEV706" s="31"/>
      <c r="BEW706" s="31"/>
      <c r="BEX706" s="31"/>
      <c r="BEY706" s="31"/>
      <c r="BEZ706" s="31"/>
      <c r="BFA706" s="31"/>
      <c r="BFB706" s="31"/>
      <c r="BFC706" s="31"/>
      <c r="BFD706" s="31"/>
      <c r="BFE706" s="31"/>
      <c r="BFF706" s="31"/>
      <c r="BFG706" s="31"/>
      <c r="BFH706" s="31"/>
      <c r="BFI706" s="31"/>
      <c r="BFJ706" s="31"/>
      <c r="BFK706" s="31"/>
      <c r="BFL706" s="31"/>
      <c r="BFM706" s="31"/>
      <c r="BFN706" s="31"/>
      <c r="BFO706" s="31"/>
      <c r="BFP706" s="31"/>
      <c r="BFQ706" s="31"/>
      <c r="BFR706" s="31"/>
      <c r="BFS706" s="31"/>
      <c r="BFT706" s="31"/>
      <c r="BFU706" s="31"/>
      <c r="BFV706" s="31"/>
      <c r="BFW706" s="31"/>
      <c r="BFX706" s="31"/>
      <c r="BFY706" s="31"/>
      <c r="BFZ706" s="31"/>
      <c r="BGA706" s="31"/>
      <c r="BGB706" s="31"/>
      <c r="BGC706" s="31"/>
      <c r="BGD706" s="31"/>
      <c r="BGE706" s="31"/>
      <c r="BGF706" s="31"/>
      <c r="BGG706" s="31"/>
      <c r="BGH706" s="31"/>
      <c r="BGI706" s="31"/>
      <c r="BGJ706" s="31"/>
      <c r="BGK706" s="31"/>
      <c r="BGL706" s="31"/>
      <c r="BGM706" s="31"/>
      <c r="BGN706" s="31"/>
      <c r="BGO706" s="31"/>
      <c r="BGP706" s="31"/>
      <c r="BGQ706" s="31"/>
      <c r="BGR706" s="31"/>
      <c r="BGS706" s="31"/>
      <c r="BGT706" s="31"/>
      <c r="BGU706" s="31"/>
      <c r="BGV706" s="31"/>
      <c r="BGW706" s="31"/>
      <c r="BGX706" s="31"/>
      <c r="BGY706" s="31"/>
      <c r="BGZ706" s="31"/>
      <c r="BHA706" s="31"/>
      <c r="BHB706" s="31"/>
      <c r="BHC706" s="31"/>
      <c r="BHD706" s="31"/>
      <c r="BHE706" s="31"/>
      <c r="BHF706" s="31"/>
      <c r="BHG706" s="31"/>
      <c r="BHH706" s="31"/>
      <c r="BHI706" s="31"/>
      <c r="BHJ706" s="31"/>
      <c r="BHK706" s="31"/>
      <c r="BHL706" s="31"/>
      <c r="BHM706" s="31"/>
      <c r="BHN706" s="31"/>
      <c r="BHO706" s="31"/>
      <c r="BHP706" s="31"/>
      <c r="BHQ706" s="31"/>
      <c r="BHR706" s="31"/>
      <c r="BHS706" s="31"/>
      <c r="BHT706" s="31"/>
      <c r="BHU706" s="31"/>
      <c r="BHV706" s="31"/>
      <c r="BHW706" s="31"/>
      <c r="BHX706" s="31"/>
      <c r="BHY706" s="31"/>
      <c r="BHZ706" s="31"/>
      <c r="BIA706" s="31"/>
      <c r="BIB706" s="31"/>
      <c r="BIC706" s="31"/>
      <c r="BID706" s="31"/>
      <c r="BIE706" s="31"/>
      <c r="BIF706" s="31"/>
      <c r="BIG706" s="31"/>
      <c r="BIH706" s="31"/>
      <c r="BII706" s="31"/>
      <c r="BIJ706" s="31"/>
      <c r="BIK706" s="31"/>
      <c r="BIL706" s="31"/>
      <c r="BIM706" s="31"/>
      <c r="BIN706" s="31"/>
      <c r="BIO706" s="31"/>
      <c r="BIP706" s="31"/>
      <c r="BIQ706" s="31"/>
      <c r="BIR706" s="31"/>
      <c r="BIS706" s="31"/>
      <c r="BIT706" s="31"/>
      <c r="BIU706" s="31"/>
      <c r="BIV706" s="31"/>
      <c r="BIW706" s="31"/>
      <c r="BIX706" s="31"/>
      <c r="BIY706" s="31"/>
      <c r="BIZ706" s="31"/>
      <c r="BJA706" s="31"/>
      <c r="BJB706" s="31"/>
      <c r="BJC706" s="31"/>
      <c r="BJD706" s="31"/>
      <c r="BJE706" s="31"/>
      <c r="BJF706" s="31"/>
      <c r="BJG706" s="31"/>
      <c r="BJH706" s="31"/>
      <c r="BJI706" s="31"/>
      <c r="BJJ706" s="31"/>
      <c r="BJK706" s="31"/>
      <c r="BJL706" s="31"/>
      <c r="BJM706" s="31"/>
      <c r="BJN706" s="31"/>
      <c r="BJO706" s="31"/>
      <c r="BJP706" s="31"/>
      <c r="BJQ706" s="31"/>
      <c r="BJR706" s="31"/>
      <c r="BJS706" s="31"/>
      <c r="BJT706" s="31"/>
      <c r="BJU706" s="31"/>
      <c r="BJV706" s="31"/>
      <c r="BJW706" s="31"/>
      <c r="BJX706" s="31"/>
      <c r="BJY706" s="31"/>
      <c r="BJZ706" s="31"/>
      <c r="BKA706" s="31"/>
      <c r="BKB706" s="31"/>
      <c r="BKC706" s="31"/>
      <c r="BKD706" s="31"/>
      <c r="BKE706" s="31"/>
      <c r="BKF706" s="31"/>
      <c r="BKG706" s="31"/>
      <c r="BKH706" s="31"/>
      <c r="BKI706" s="31"/>
      <c r="BKJ706" s="31"/>
      <c r="BKK706" s="31"/>
      <c r="BKL706" s="31"/>
      <c r="BKM706" s="31"/>
      <c r="BKN706" s="31"/>
      <c r="BKO706" s="31"/>
      <c r="BKP706" s="31"/>
      <c r="BKQ706" s="31"/>
      <c r="BKR706" s="31"/>
      <c r="BKS706" s="31"/>
      <c r="BKT706" s="31"/>
      <c r="BKU706" s="31"/>
      <c r="BKV706" s="31"/>
      <c r="BKW706" s="31"/>
      <c r="BKX706" s="31"/>
      <c r="BKY706" s="31"/>
      <c r="BKZ706" s="31"/>
      <c r="BLA706" s="31"/>
      <c r="BLB706" s="31"/>
      <c r="BLC706" s="31"/>
      <c r="BLD706" s="31"/>
      <c r="BLE706" s="31"/>
      <c r="BLF706" s="31"/>
      <c r="BLG706" s="31"/>
      <c r="BLH706" s="31"/>
      <c r="BLI706" s="31"/>
      <c r="BLJ706" s="31"/>
      <c r="BLK706" s="31"/>
      <c r="BLL706" s="31"/>
      <c r="BLM706" s="31"/>
      <c r="BLN706" s="31"/>
      <c r="BLO706" s="31"/>
      <c r="BLP706" s="31"/>
      <c r="BLQ706" s="31"/>
      <c r="BLR706" s="31"/>
      <c r="BLS706" s="31"/>
      <c r="BLT706" s="31"/>
      <c r="BLU706" s="31"/>
      <c r="BLV706" s="31"/>
      <c r="BLW706" s="31"/>
      <c r="BLX706" s="31"/>
      <c r="BLY706" s="31"/>
      <c r="BLZ706" s="31"/>
      <c r="BMA706" s="31"/>
      <c r="BMB706" s="31"/>
      <c r="BMC706" s="31"/>
      <c r="BMD706" s="31"/>
      <c r="BME706" s="31"/>
      <c r="BMF706" s="31"/>
      <c r="BMG706" s="31"/>
      <c r="BMH706" s="31"/>
      <c r="BMI706" s="31"/>
      <c r="BMJ706" s="31"/>
      <c r="BMK706" s="31"/>
      <c r="BML706" s="31"/>
      <c r="BMM706" s="31"/>
      <c r="BMN706" s="31"/>
      <c r="BMO706" s="31"/>
      <c r="BMP706" s="31"/>
      <c r="BMQ706" s="31"/>
      <c r="BMR706" s="31"/>
      <c r="BMS706" s="31"/>
      <c r="BMT706" s="31"/>
      <c r="BMU706" s="31"/>
      <c r="BMV706" s="31"/>
      <c r="BMW706" s="31"/>
      <c r="BMX706" s="31"/>
      <c r="BMY706" s="31"/>
      <c r="BMZ706" s="31"/>
      <c r="BNA706" s="31"/>
      <c r="BNB706" s="31"/>
      <c r="BNC706" s="31"/>
      <c r="BND706" s="31"/>
      <c r="BNE706" s="31"/>
      <c r="BNF706" s="31"/>
      <c r="BNG706" s="31"/>
      <c r="BNH706" s="31"/>
      <c r="BNI706" s="31"/>
      <c r="BNJ706" s="31"/>
      <c r="BNK706" s="31"/>
      <c r="BNL706" s="31"/>
      <c r="BNM706" s="31"/>
      <c r="BNN706" s="31"/>
      <c r="BNO706" s="31"/>
      <c r="BNP706" s="31"/>
      <c r="BNQ706" s="31"/>
      <c r="BNR706" s="31"/>
      <c r="BNS706" s="31"/>
      <c r="BNT706" s="31"/>
      <c r="BNU706" s="31"/>
      <c r="BNV706" s="31"/>
      <c r="BNW706" s="31"/>
      <c r="BNX706" s="31"/>
      <c r="BNY706" s="31"/>
      <c r="BNZ706" s="31"/>
      <c r="BOA706" s="31"/>
      <c r="BOB706" s="31"/>
      <c r="BOC706" s="31"/>
      <c r="BOD706" s="31"/>
      <c r="BOE706" s="31"/>
      <c r="BOF706" s="31"/>
      <c r="BOG706" s="31"/>
      <c r="BOH706" s="31"/>
      <c r="BOI706" s="31"/>
      <c r="BOJ706" s="31"/>
      <c r="BOK706" s="31"/>
      <c r="BOL706" s="31"/>
      <c r="BOM706" s="31"/>
      <c r="BON706" s="31"/>
      <c r="BOO706" s="31"/>
      <c r="BOP706" s="31"/>
      <c r="BOQ706" s="31"/>
      <c r="BOR706" s="31"/>
      <c r="BOS706" s="31"/>
      <c r="BOT706" s="31"/>
      <c r="BOU706" s="31"/>
      <c r="BOV706" s="31"/>
      <c r="BOW706" s="31"/>
      <c r="BOX706" s="31"/>
      <c r="BOY706" s="31"/>
      <c r="BOZ706" s="31"/>
      <c r="BPA706" s="31"/>
      <c r="BPB706" s="31"/>
      <c r="BPC706" s="31"/>
      <c r="BPD706" s="31"/>
      <c r="BPE706" s="31"/>
      <c r="BPF706" s="31"/>
      <c r="BPG706" s="31"/>
      <c r="BPH706" s="31"/>
      <c r="BPI706" s="31"/>
      <c r="BPJ706" s="31"/>
      <c r="BPK706" s="31"/>
      <c r="BPL706" s="31"/>
      <c r="BPM706" s="31"/>
      <c r="BPN706" s="31"/>
      <c r="BPO706" s="31"/>
      <c r="BPP706" s="31"/>
      <c r="BPQ706" s="31"/>
      <c r="BPR706" s="31"/>
      <c r="BPS706" s="31"/>
      <c r="BPT706" s="31"/>
      <c r="BPU706" s="31"/>
      <c r="BPV706" s="31"/>
      <c r="BPW706" s="31"/>
      <c r="BPX706" s="31"/>
      <c r="BPY706" s="31"/>
      <c r="BPZ706" s="31"/>
      <c r="BQA706" s="31"/>
      <c r="BQB706" s="31"/>
      <c r="BQC706" s="31"/>
      <c r="BQD706" s="31"/>
      <c r="BQE706" s="31"/>
      <c r="BQF706" s="31"/>
      <c r="BQG706" s="31"/>
      <c r="BQH706" s="31"/>
      <c r="BQI706" s="31"/>
      <c r="BQJ706" s="31"/>
      <c r="BQK706" s="31"/>
      <c r="BQL706" s="31"/>
      <c r="BQM706" s="31"/>
      <c r="BQN706" s="31"/>
      <c r="BQO706" s="31"/>
      <c r="BQP706" s="31"/>
      <c r="BQQ706" s="31"/>
      <c r="BQR706" s="31"/>
      <c r="BQS706" s="31"/>
      <c r="BQT706" s="31"/>
      <c r="BQU706" s="31"/>
      <c r="BQV706" s="31"/>
      <c r="BQW706" s="31"/>
      <c r="BQX706" s="31"/>
      <c r="BQY706" s="31"/>
      <c r="BQZ706" s="31"/>
      <c r="BRA706" s="31"/>
      <c r="BRB706" s="31"/>
      <c r="BRC706" s="31"/>
      <c r="BRD706" s="31"/>
      <c r="BRE706" s="31"/>
      <c r="BRF706" s="31"/>
      <c r="BRG706" s="31"/>
      <c r="BRH706" s="31"/>
      <c r="BRI706" s="31"/>
      <c r="BRJ706" s="31"/>
      <c r="BRK706" s="31"/>
      <c r="BRL706" s="31"/>
      <c r="BRM706" s="31"/>
      <c r="BRN706" s="31"/>
      <c r="BRO706" s="31"/>
      <c r="BRP706" s="31"/>
      <c r="BRQ706" s="31"/>
      <c r="BRR706" s="31"/>
      <c r="BRS706" s="31"/>
      <c r="BRT706" s="31"/>
      <c r="BRU706" s="31"/>
      <c r="BRV706" s="31"/>
      <c r="BRW706" s="31"/>
      <c r="BRX706" s="31"/>
      <c r="BRY706" s="31"/>
      <c r="BRZ706" s="31"/>
      <c r="BSA706" s="31"/>
      <c r="BSB706" s="31"/>
      <c r="BSC706" s="31"/>
      <c r="BSD706" s="31"/>
      <c r="BSE706" s="31"/>
      <c r="BSF706" s="31"/>
      <c r="BSG706" s="31"/>
      <c r="BSH706" s="31"/>
      <c r="BSI706" s="31"/>
      <c r="BSJ706" s="31"/>
      <c r="BSK706" s="31"/>
      <c r="BSL706" s="31"/>
      <c r="BSM706" s="31"/>
      <c r="BSN706" s="31"/>
      <c r="BSO706" s="31"/>
      <c r="BSP706" s="31"/>
      <c r="BSQ706" s="31"/>
      <c r="BSR706" s="31"/>
      <c r="BSS706" s="31"/>
      <c r="BST706" s="31"/>
      <c r="BSU706" s="31"/>
      <c r="BSV706" s="31"/>
      <c r="BSW706" s="31"/>
      <c r="BSX706" s="31"/>
      <c r="BSY706" s="31"/>
      <c r="BSZ706" s="31"/>
      <c r="BTA706" s="31"/>
      <c r="BTB706" s="31"/>
      <c r="BTC706" s="31"/>
      <c r="BTD706" s="31"/>
      <c r="BTE706" s="31"/>
      <c r="BTF706" s="31"/>
      <c r="BTG706" s="31"/>
      <c r="BTH706" s="31"/>
      <c r="BTI706" s="31"/>
      <c r="BTJ706" s="31"/>
      <c r="BTK706" s="31"/>
      <c r="BTL706" s="31"/>
      <c r="BTM706" s="31"/>
      <c r="BTN706" s="31"/>
      <c r="BTO706" s="31"/>
      <c r="BTP706" s="31"/>
      <c r="BTQ706" s="31"/>
      <c r="BTR706" s="31"/>
      <c r="BTS706" s="31"/>
      <c r="BTT706" s="31"/>
      <c r="BTU706" s="31"/>
      <c r="BTV706" s="31"/>
      <c r="BTW706" s="31"/>
      <c r="BTX706" s="31"/>
      <c r="BTY706" s="31"/>
      <c r="BTZ706" s="31"/>
      <c r="BUA706" s="31"/>
      <c r="BUB706" s="31"/>
      <c r="BUC706" s="31"/>
      <c r="BUD706" s="31"/>
      <c r="BUE706" s="31"/>
      <c r="BUF706" s="31"/>
      <c r="BUG706" s="31"/>
      <c r="BUH706" s="31"/>
      <c r="BUI706" s="31"/>
      <c r="BUJ706" s="31"/>
      <c r="BUK706" s="31"/>
      <c r="BUL706" s="31"/>
      <c r="BUM706" s="31"/>
      <c r="BUN706" s="31"/>
      <c r="BUO706" s="31"/>
      <c r="BUP706" s="31"/>
      <c r="BUQ706" s="31"/>
      <c r="BUR706" s="31"/>
      <c r="BUS706" s="31"/>
      <c r="BUT706" s="31"/>
      <c r="BUU706" s="31"/>
      <c r="BUV706" s="31"/>
      <c r="BUW706" s="31"/>
      <c r="BUX706" s="31"/>
      <c r="BUY706" s="31"/>
      <c r="BUZ706" s="31"/>
      <c r="BVA706" s="31"/>
      <c r="BVB706" s="31"/>
      <c r="BVC706" s="31"/>
      <c r="BVD706" s="31"/>
      <c r="BVE706" s="31"/>
      <c r="BVF706" s="31"/>
      <c r="BVG706" s="31"/>
      <c r="BVH706" s="31"/>
      <c r="BVI706" s="31"/>
      <c r="BVJ706" s="31"/>
      <c r="BVK706" s="31"/>
      <c r="BVL706" s="31"/>
      <c r="BVM706" s="31"/>
      <c r="BVN706" s="31"/>
      <c r="BVO706" s="31"/>
      <c r="BVP706" s="31"/>
      <c r="BVQ706" s="31"/>
      <c r="BVR706" s="31"/>
      <c r="BVS706" s="31"/>
      <c r="BVT706" s="31"/>
      <c r="BVU706" s="31"/>
      <c r="BVV706" s="31"/>
      <c r="BVW706" s="31"/>
      <c r="BVX706" s="31"/>
      <c r="BVY706" s="31"/>
      <c r="BVZ706" s="31"/>
      <c r="BWA706" s="31"/>
      <c r="BWB706" s="31"/>
      <c r="BWC706" s="31"/>
      <c r="BWD706" s="31"/>
      <c r="BWE706" s="31"/>
      <c r="BWF706" s="31"/>
      <c r="BWG706" s="31"/>
      <c r="BWH706" s="31"/>
      <c r="BWI706" s="31"/>
      <c r="BWJ706" s="31"/>
      <c r="BWK706" s="31"/>
      <c r="BWL706" s="31"/>
      <c r="BWM706" s="31"/>
      <c r="BWN706" s="31"/>
      <c r="BWO706" s="31"/>
      <c r="BWP706" s="31"/>
      <c r="BWQ706" s="31"/>
      <c r="BWR706" s="31"/>
      <c r="BWS706" s="31"/>
      <c r="BWT706" s="31"/>
      <c r="BWU706" s="31"/>
      <c r="BWV706" s="31"/>
      <c r="BWW706" s="31"/>
      <c r="BWX706" s="31"/>
      <c r="BWY706" s="31"/>
      <c r="BWZ706" s="31"/>
      <c r="BXA706" s="31"/>
      <c r="BXB706" s="31"/>
      <c r="BXC706" s="31"/>
      <c r="BXD706" s="31"/>
      <c r="BXE706" s="31"/>
      <c r="BXF706" s="31"/>
      <c r="BXG706" s="31"/>
      <c r="BXH706" s="31"/>
      <c r="BXI706" s="31"/>
      <c r="BXJ706" s="31"/>
      <c r="BXK706" s="31"/>
      <c r="BXL706" s="31"/>
      <c r="BXM706" s="31"/>
      <c r="BXN706" s="31"/>
      <c r="BXO706" s="31"/>
      <c r="BXP706" s="31"/>
      <c r="BXQ706" s="31"/>
      <c r="BXR706" s="31"/>
      <c r="BXS706" s="31"/>
      <c r="BXT706" s="31"/>
      <c r="BXU706" s="31"/>
      <c r="BXV706" s="31"/>
      <c r="BXW706" s="31"/>
      <c r="BXX706" s="31"/>
      <c r="BXY706" s="31"/>
      <c r="BXZ706" s="31"/>
      <c r="BYA706" s="31"/>
      <c r="BYB706" s="31"/>
      <c r="BYC706" s="31"/>
      <c r="BYD706" s="31"/>
      <c r="BYE706" s="31"/>
      <c r="BYF706" s="31"/>
      <c r="BYG706" s="31"/>
      <c r="BYH706" s="31"/>
      <c r="BYI706" s="31"/>
      <c r="BYJ706" s="31"/>
      <c r="BYK706" s="31"/>
      <c r="BYL706" s="31"/>
      <c r="BYM706" s="31"/>
      <c r="BYN706" s="31"/>
      <c r="BYO706" s="31"/>
      <c r="BYP706" s="31"/>
      <c r="BYQ706" s="31"/>
      <c r="BYR706" s="31"/>
      <c r="BYS706" s="31"/>
      <c r="BYT706" s="31"/>
      <c r="BYU706" s="31"/>
      <c r="BYV706" s="31"/>
      <c r="BYW706" s="31"/>
      <c r="BYX706" s="31"/>
      <c r="BYY706" s="31"/>
      <c r="BYZ706" s="31"/>
      <c r="BZA706" s="31"/>
      <c r="BZB706" s="31"/>
      <c r="BZC706" s="31"/>
      <c r="BZD706" s="31"/>
      <c r="BZE706" s="31"/>
      <c r="BZF706" s="31"/>
      <c r="BZG706" s="31"/>
      <c r="BZH706" s="31"/>
      <c r="BZI706" s="31"/>
      <c r="BZJ706" s="31"/>
      <c r="BZK706" s="31"/>
      <c r="BZL706" s="31"/>
      <c r="BZM706" s="31"/>
      <c r="BZN706" s="31"/>
      <c r="BZO706" s="31"/>
      <c r="BZP706" s="31"/>
      <c r="BZQ706" s="31"/>
      <c r="BZR706" s="31"/>
      <c r="BZS706" s="31"/>
      <c r="BZT706" s="31"/>
      <c r="BZU706" s="31"/>
      <c r="BZV706" s="31"/>
      <c r="BZW706" s="31"/>
      <c r="BZX706" s="31"/>
      <c r="BZY706" s="31"/>
      <c r="BZZ706" s="31"/>
      <c r="CAA706" s="31"/>
      <c r="CAB706" s="31"/>
      <c r="CAC706" s="31"/>
      <c r="CAD706" s="31"/>
      <c r="CAE706" s="31"/>
      <c r="CAF706" s="31"/>
      <c r="CAG706" s="31"/>
      <c r="CAH706" s="31"/>
      <c r="CAI706" s="31"/>
      <c r="CAJ706" s="31"/>
      <c r="CAK706" s="31"/>
      <c r="CAL706" s="31"/>
      <c r="CAM706" s="31"/>
      <c r="CAN706" s="31"/>
      <c r="CAO706" s="31"/>
      <c r="CAP706" s="31"/>
      <c r="CAQ706" s="31"/>
      <c r="CAR706" s="31"/>
      <c r="CAS706" s="31"/>
      <c r="CAT706" s="31"/>
      <c r="CAU706" s="31"/>
      <c r="CAV706" s="31"/>
      <c r="CAW706" s="31"/>
      <c r="CAX706" s="31"/>
      <c r="CAY706" s="31"/>
      <c r="CAZ706" s="31"/>
      <c r="CBA706" s="31"/>
      <c r="CBB706" s="31"/>
      <c r="CBC706" s="31"/>
      <c r="CBD706" s="31"/>
      <c r="CBE706" s="31"/>
      <c r="CBF706" s="31"/>
      <c r="CBG706" s="31"/>
      <c r="CBH706" s="31"/>
      <c r="CBI706" s="31"/>
      <c r="CBJ706" s="31"/>
      <c r="CBK706" s="31"/>
      <c r="CBL706" s="31"/>
      <c r="CBM706" s="31"/>
      <c r="CBN706" s="31"/>
      <c r="CBO706" s="31"/>
      <c r="CBP706" s="31"/>
      <c r="CBQ706" s="31"/>
      <c r="CBR706" s="31"/>
      <c r="CBS706" s="31"/>
      <c r="CBT706" s="31"/>
      <c r="CBU706" s="31"/>
      <c r="CBV706" s="31"/>
      <c r="CBW706" s="31"/>
      <c r="CBX706" s="31"/>
      <c r="CBY706" s="31"/>
      <c r="CBZ706" s="31"/>
      <c r="CCA706" s="31"/>
      <c r="CCB706" s="31"/>
      <c r="CCC706" s="31"/>
      <c r="CCD706" s="31"/>
      <c r="CCE706" s="31"/>
      <c r="CCF706" s="31"/>
      <c r="CCG706" s="31"/>
      <c r="CCH706" s="31"/>
      <c r="CCI706" s="31"/>
      <c r="CCJ706" s="31"/>
      <c r="CCK706" s="31"/>
      <c r="CCL706" s="31"/>
      <c r="CCM706" s="31"/>
      <c r="CCN706" s="31"/>
      <c r="CCO706" s="31"/>
      <c r="CCP706" s="31"/>
      <c r="CCQ706" s="31"/>
      <c r="CCR706" s="31"/>
      <c r="CCS706" s="31"/>
      <c r="CCT706" s="31"/>
      <c r="CCU706" s="31"/>
      <c r="CCV706" s="31"/>
      <c r="CCW706" s="31"/>
      <c r="CCX706" s="31"/>
      <c r="CCY706" s="31"/>
      <c r="CCZ706" s="31"/>
      <c r="CDA706" s="31"/>
      <c r="CDB706" s="31"/>
      <c r="CDC706" s="31"/>
      <c r="CDD706" s="31"/>
      <c r="CDE706" s="31"/>
      <c r="CDF706" s="31"/>
      <c r="CDG706" s="31"/>
      <c r="CDH706" s="31"/>
      <c r="CDI706" s="31"/>
      <c r="CDJ706" s="31"/>
      <c r="CDK706" s="31"/>
      <c r="CDL706" s="31"/>
      <c r="CDM706" s="31"/>
      <c r="CDN706" s="31"/>
      <c r="CDO706" s="31"/>
      <c r="CDP706" s="31"/>
      <c r="CDQ706" s="31"/>
      <c r="CDR706" s="31"/>
      <c r="CDS706" s="31"/>
      <c r="CDT706" s="31"/>
      <c r="CDU706" s="31"/>
      <c r="CDV706" s="31"/>
      <c r="CDW706" s="31"/>
      <c r="CDX706" s="31"/>
      <c r="CDY706" s="31"/>
      <c r="CDZ706" s="31"/>
      <c r="CEA706" s="31"/>
      <c r="CEB706" s="31"/>
      <c r="CEC706" s="31"/>
      <c r="CED706" s="31"/>
      <c r="CEE706" s="31"/>
      <c r="CEF706" s="31"/>
      <c r="CEG706" s="31"/>
      <c r="CEH706" s="31"/>
      <c r="CEI706" s="31"/>
      <c r="CEJ706" s="31"/>
      <c r="CEK706" s="31"/>
      <c r="CEL706" s="31"/>
      <c r="CEM706" s="31"/>
      <c r="CEN706" s="31"/>
      <c r="CEO706" s="31"/>
      <c r="CEP706" s="31"/>
      <c r="CEQ706" s="31"/>
      <c r="CER706" s="31"/>
      <c r="CES706" s="31"/>
      <c r="CET706" s="31"/>
      <c r="CEU706" s="31"/>
      <c r="CEV706" s="31"/>
      <c r="CEW706" s="31"/>
      <c r="CEX706" s="31"/>
      <c r="CEY706" s="31"/>
      <c r="CEZ706" s="31"/>
      <c r="CFA706" s="31"/>
      <c r="CFB706" s="31"/>
      <c r="CFC706" s="31"/>
      <c r="CFD706" s="31"/>
      <c r="CFE706" s="31"/>
      <c r="CFF706" s="31"/>
      <c r="CFG706" s="31"/>
      <c r="CFH706" s="31"/>
      <c r="CFI706" s="31"/>
      <c r="CFJ706" s="31"/>
      <c r="CFK706" s="31"/>
      <c r="CFL706" s="31"/>
      <c r="CFM706" s="31"/>
      <c r="CFN706" s="31"/>
      <c r="CFO706" s="31"/>
      <c r="CFP706" s="31"/>
      <c r="CFQ706" s="31"/>
      <c r="CFR706" s="31"/>
      <c r="CFS706" s="31"/>
      <c r="CFT706" s="31"/>
      <c r="CFU706" s="31"/>
      <c r="CFV706" s="31"/>
      <c r="CFW706" s="31"/>
      <c r="CFX706" s="31"/>
      <c r="CFY706" s="31"/>
      <c r="CFZ706" s="31"/>
      <c r="CGA706" s="31"/>
      <c r="CGB706" s="31"/>
      <c r="CGC706" s="31"/>
      <c r="CGD706" s="31"/>
      <c r="CGE706" s="31"/>
      <c r="CGF706" s="31"/>
      <c r="CGG706" s="31"/>
      <c r="CGH706" s="31"/>
      <c r="CGI706" s="31"/>
      <c r="CGJ706" s="31"/>
      <c r="CGK706" s="31"/>
      <c r="CGL706" s="31"/>
      <c r="CGM706" s="31"/>
      <c r="CGN706" s="31"/>
      <c r="CGO706" s="31"/>
      <c r="CGP706" s="31"/>
      <c r="CGQ706" s="31"/>
      <c r="CGR706" s="31"/>
      <c r="CGS706" s="31"/>
      <c r="CGT706" s="31"/>
      <c r="CGU706" s="31"/>
      <c r="CGV706" s="31"/>
      <c r="CGW706" s="31"/>
      <c r="CGX706" s="31"/>
      <c r="CGY706" s="31"/>
      <c r="CGZ706" s="31"/>
      <c r="CHA706" s="31"/>
      <c r="CHB706" s="31"/>
      <c r="CHC706" s="31"/>
      <c r="CHD706" s="31"/>
      <c r="CHE706" s="31"/>
      <c r="CHF706" s="31"/>
      <c r="CHG706" s="31"/>
      <c r="CHH706" s="31"/>
      <c r="CHI706" s="31"/>
      <c r="CHJ706" s="31"/>
      <c r="CHK706" s="31"/>
      <c r="CHL706" s="31"/>
      <c r="CHM706" s="31"/>
      <c r="CHN706" s="31"/>
      <c r="CHO706" s="31"/>
      <c r="CHP706" s="31"/>
      <c r="CHQ706" s="31"/>
      <c r="CHR706" s="31"/>
      <c r="CHS706" s="31"/>
      <c r="CHT706" s="31"/>
      <c r="CHU706" s="31"/>
      <c r="CHV706" s="31"/>
      <c r="CHW706" s="31"/>
      <c r="CHX706" s="31"/>
      <c r="CHY706" s="31"/>
      <c r="CHZ706" s="31"/>
      <c r="CIA706" s="31"/>
      <c r="CIB706" s="31"/>
      <c r="CIC706" s="31"/>
      <c r="CID706" s="31"/>
      <c r="CIE706" s="31"/>
      <c r="CIF706" s="31"/>
      <c r="CIG706" s="31"/>
      <c r="CIH706" s="31"/>
      <c r="CII706" s="31"/>
      <c r="CIJ706" s="31"/>
      <c r="CIK706" s="31"/>
      <c r="CIL706" s="31"/>
      <c r="CIM706" s="31"/>
      <c r="CIN706" s="31"/>
      <c r="CIO706" s="31"/>
      <c r="CIP706" s="31"/>
      <c r="CIQ706" s="31"/>
      <c r="CIR706" s="31"/>
      <c r="CIS706" s="31"/>
      <c r="CIT706" s="31"/>
      <c r="CIU706" s="31"/>
      <c r="CIV706" s="31"/>
      <c r="CIW706" s="31"/>
      <c r="CIX706" s="31"/>
      <c r="CIY706" s="31"/>
      <c r="CIZ706" s="31"/>
      <c r="CJA706" s="31"/>
      <c r="CJB706" s="31"/>
      <c r="CJC706" s="31"/>
      <c r="CJD706" s="31"/>
      <c r="CJE706" s="31"/>
      <c r="CJF706" s="31"/>
      <c r="CJG706" s="31"/>
      <c r="CJH706" s="31"/>
      <c r="CJI706" s="31"/>
      <c r="CJJ706" s="31"/>
      <c r="CJK706" s="31"/>
      <c r="CJL706" s="31"/>
      <c r="CJM706" s="31"/>
      <c r="CJN706" s="31"/>
      <c r="CJO706" s="31"/>
      <c r="CJP706" s="31"/>
      <c r="CJQ706" s="31"/>
      <c r="CJR706" s="31"/>
      <c r="CJS706" s="31"/>
      <c r="CJT706" s="31"/>
      <c r="CJU706" s="31"/>
      <c r="CJV706" s="31"/>
      <c r="CJW706" s="31"/>
      <c r="CJX706" s="31"/>
      <c r="CJY706" s="31"/>
      <c r="CJZ706" s="31"/>
      <c r="CKA706" s="31"/>
      <c r="CKB706" s="31"/>
      <c r="CKC706" s="31"/>
      <c r="CKD706" s="31"/>
      <c r="CKE706" s="31"/>
      <c r="CKF706" s="31"/>
      <c r="CKG706" s="31"/>
      <c r="CKH706" s="31"/>
      <c r="CKI706" s="31"/>
      <c r="CKJ706" s="31"/>
      <c r="CKK706" s="31"/>
      <c r="CKL706" s="31"/>
      <c r="CKM706" s="31"/>
      <c r="CKN706" s="31"/>
      <c r="CKO706" s="31"/>
      <c r="CKP706" s="31"/>
      <c r="CKQ706" s="31"/>
      <c r="CKR706" s="31"/>
      <c r="CKS706" s="31"/>
      <c r="CKT706" s="31"/>
      <c r="CKU706" s="31"/>
      <c r="CKV706" s="31"/>
      <c r="CKW706" s="31"/>
      <c r="CKX706" s="31"/>
      <c r="CKY706" s="31"/>
      <c r="CKZ706" s="31"/>
      <c r="CLA706" s="31"/>
      <c r="CLB706" s="31"/>
      <c r="CLC706" s="31"/>
      <c r="CLD706" s="31"/>
      <c r="CLE706" s="31"/>
      <c r="CLF706" s="31"/>
      <c r="CLG706" s="31"/>
      <c r="CLH706" s="31"/>
      <c r="CLI706" s="31"/>
      <c r="CLJ706" s="31"/>
      <c r="CLK706" s="31"/>
      <c r="CLL706" s="31"/>
      <c r="CLM706" s="31"/>
      <c r="CLN706" s="31"/>
      <c r="CLO706" s="31"/>
      <c r="CLP706" s="31"/>
      <c r="CLQ706" s="31"/>
      <c r="CLR706" s="31"/>
      <c r="CLS706" s="31"/>
      <c r="CLT706" s="31"/>
      <c r="CLU706" s="31"/>
      <c r="CLV706" s="31"/>
      <c r="CLW706" s="31"/>
      <c r="CLX706" s="31"/>
      <c r="CLY706" s="31"/>
      <c r="CLZ706" s="31"/>
      <c r="CMA706" s="31"/>
      <c r="CMB706" s="31"/>
      <c r="CMC706" s="31"/>
      <c r="CMD706" s="31"/>
      <c r="CME706" s="31"/>
      <c r="CMF706" s="31"/>
      <c r="CMG706" s="31"/>
      <c r="CMH706" s="31"/>
      <c r="CMI706" s="31"/>
      <c r="CMJ706" s="31"/>
      <c r="CMK706" s="31"/>
      <c r="CML706" s="31"/>
      <c r="CMM706" s="31"/>
      <c r="CMN706" s="31"/>
      <c r="CMO706" s="31"/>
      <c r="CMP706" s="31"/>
      <c r="CMQ706" s="31"/>
      <c r="CMR706" s="31"/>
      <c r="CMS706" s="31"/>
      <c r="CMT706" s="31"/>
      <c r="CMU706" s="31"/>
      <c r="CMV706" s="31"/>
      <c r="CMW706" s="31"/>
      <c r="CMX706" s="31"/>
      <c r="CMY706" s="31"/>
      <c r="CMZ706" s="31"/>
      <c r="CNA706" s="31"/>
      <c r="CNB706" s="31"/>
      <c r="CNC706" s="31"/>
      <c r="CND706" s="31"/>
      <c r="CNE706" s="31"/>
      <c r="CNF706" s="31"/>
      <c r="CNG706" s="31"/>
      <c r="CNH706" s="31"/>
      <c r="CNI706" s="31"/>
      <c r="CNJ706" s="31"/>
      <c r="CNK706" s="31"/>
      <c r="CNL706" s="31"/>
      <c r="CNM706" s="31"/>
      <c r="CNN706" s="31"/>
      <c r="CNO706" s="31"/>
      <c r="CNP706" s="31"/>
      <c r="CNQ706" s="31"/>
      <c r="CNR706" s="31"/>
      <c r="CNS706" s="31"/>
      <c r="CNT706" s="31"/>
      <c r="CNU706" s="31"/>
      <c r="CNV706" s="31"/>
      <c r="CNW706" s="31"/>
      <c r="CNX706" s="31"/>
      <c r="CNY706" s="31"/>
      <c r="CNZ706" s="31"/>
      <c r="COA706" s="31"/>
      <c r="COB706" s="31"/>
      <c r="COC706" s="31"/>
      <c r="COD706" s="31"/>
      <c r="COE706" s="31"/>
      <c r="COF706" s="31"/>
      <c r="COG706" s="31"/>
      <c r="COH706" s="31"/>
      <c r="COI706" s="31"/>
      <c r="COJ706" s="31"/>
      <c r="COK706" s="31"/>
      <c r="COL706" s="31"/>
      <c r="COM706" s="31"/>
      <c r="CON706" s="31"/>
      <c r="COO706" s="31"/>
      <c r="COP706" s="31"/>
      <c r="COQ706" s="31"/>
      <c r="COR706" s="31"/>
      <c r="COS706" s="31"/>
      <c r="COT706" s="31"/>
      <c r="COU706" s="31"/>
      <c r="COV706" s="31"/>
      <c r="COW706" s="31"/>
      <c r="COX706" s="31"/>
      <c r="COY706" s="31"/>
      <c r="COZ706" s="31"/>
      <c r="CPA706" s="31"/>
      <c r="CPB706" s="31"/>
      <c r="CPC706" s="31"/>
      <c r="CPD706" s="31"/>
      <c r="CPE706" s="31"/>
      <c r="CPF706" s="31"/>
      <c r="CPG706" s="31"/>
      <c r="CPH706" s="31"/>
      <c r="CPI706" s="31"/>
      <c r="CPJ706" s="31"/>
      <c r="CPK706" s="31"/>
      <c r="CPL706" s="31"/>
      <c r="CPM706" s="31"/>
      <c r="CPN706" s="31"/>
      <c r="CPO706" s="31"/>
      <c r="CPP706" s="31"/>
      <c r="CPQ706" s="31"/>
      <c r="CPR706" s="31"/>
      <c r="CPS706" s="31"/>
      <c r="CPT706" s="31"/>
      <c r="CPU706" s="31"/>
      <c r="CPV706" s="31"/>
      <c r="CPW706" s="31"/>
      <c r="CPX706" s="31"/>
      <c r="CPY706" s="31"/>
      <c r="CPZ706" s="31"/>
      <c r="CQA706" s="31"/>
      <c r="CQB706" s="31"/>
      <c r="CQC706" s="31"/>
      <c r="CQD706" s="31"/>
      <c r="CQE706" s="31"/>
      <c r="CQF706" s="31"/>
      <c r="CQG706" s="31"/>
      <c r="CQH706" s="31"/>
      <c r="CQI706" s="31"/>
      <c r="CQJ706" s="31"/>
      <c r="CQK706" s="31"/>
      <c r="CQL706" s="31"/>
      <c r="CQM706" s="31"/>
      <c r="CQN706" s="31"/>
      <c r="CQO706" s="31"/>
      <c r="CQP706" s="31"/>
      <c r="CQQ706" s="31"/>
      <c r="CQR706" s="31"/>
      <c r="CQS706" s="31"/>
      <c r="CQT706" s="31"/>
      <c r="CQU706" s="31"/>
      <c r="CQV706" s="31"/>
      <c r="CQW706" s="31"/>
      <c r="CQX706" s="31"/>
      <c r="CQY706" s="31"/>
      <c r="CQZ706" s="31"/>
      <c r="CRA706" s="31"/>
      <c r="CRB706" s="31"/>
      <c r="CRC706" s="31"/>
      <c r="CRD706" s="31"/>
      <c r="CRE706" s="31"/>
      <c r="CRF706" s="31"/>
      <c r="CRG706" s="31"/>
      <c r="CRH706" s="31"/>
      <c r="CRI706" s="31"/>
      <c r="CRJ706" s="31"/>
      <c r="CRK706" s="31"/>
      <c r="CRL706" s="31"/>
      <c r="CRM706" s="31"/>
      <c r="CRN706" s="31"/>
      <c r="CRO706" s="31"/>
      <c r="CRP706" s="31"/>
      <c r="CRQ706" s="31"/>
      <c r="CRR706" s="31"/>
      <c r="CRS706" s="31"/>
      <c r="CRT706" s="31"/>
      <c r="CRU706" s="31"/>
      <c r="CRV706" s="31"/>
      <c r="CRW706" s="31"/>
      <c r="CRX706" s="31"/>
      <c r="CRY706" s="31"/>
      <c r="CRZ706" s="31"/>
      <c r="CSA706" s="31"/>
      <c r="CSB706" s="31"/>
      <c r="CSC706" s="31"/>
      <c r="CSD706" s="31"/>
      <c r="CSE706" s="31"/>
      <c r="CSF706" s="31"/>
      <c r="CSG706" s="31"/>
      <c r="CSH706" s="31"/>
      <c r="CSI706" s="31"/>
      <c r="CSJ706" s="31"/>
      <c r="CSK706" s="31"/>
      <c r="CSL706" s="31"/>
      <c r="CSM706" s="31"/>
      <c r="CSN706" s="31"/>
      <c r="CSO706" s="31"/>
      <c r="CSP706" s="31"/>
      <c r="CSQ706" s="31"/>
      <c r="CSR706" s="31"/>
      <c r="CSS706" s="31"/>
      <c r="CST706" s="31"/>
      <c r="CSU706" s="31"/>
      <c r="CSV706" s="31"/>
      <c r="CSW706" s="31"/>
      <c r="CSX706" s="31"/>
      <c r="CSY706" s="31"/>
      <c r="CSZ706" s="31"/>
      <c r="CTA706" s="31"/>
      <c r="CTB706" s="31"/>
      <c r="CTC706" s="31"/>
      <c r="CTD706" s="31"/>
      <c r="CTE706" s="31"/>
      <c r="CTF706" s="31"/>
      <c r="CTG706" s="31"/>
      <c r="CTH706" s="31"/>
      <c r="CTI706" s="31"/>
      <c r="CTJ706" s="31"/>
      <c r="CTK706" s="31"/>
      <c r="CTL706" s="31"/>
      <c r="CTM706" s="31"/>
      <c r="CTN706" s="31"/>
      <c r="CTO706" s="31"/>
      <c r="CTP706" s="31"/>
      <c r="CTQ706" s="31"/>
      <c r="CTR706" s="31"/>
      <c r="CTS706" s="31"/>
      <c r="CTT706" s="31"/>
      <c r="CTU706" s="31"/>
      <c r="CTV706" s="31"/>
      <c r="CTW706" s="31"/>
      <c r="CTX706" s="31"/>
      <c r="CTY706" s="31"/>
      <c r="CTZ706" s="31"/>
      <c r="CUA706" s="31"/>
      <c r="CUB706" s="31"/>
      <c r="CUC706" s="31"/>
      <c r="CUD706" s="31"/>
      <c r="CUE706" s="31"/>
      <c r="CUF706" s="31"/>
      <c r="CUG706" s="31"/>
      <c r="CUH706" s="31"/>
      <c r="CUI706" s="31"/>
      <c r="CUJ706" s="31"/>
      <c r="CUK706" s="31"/>
      <c r="CUL706" s="31"/>
      <c r="CUM706" s="31"/>
      <c r="CUN706" s="31"/>
      <c r="CUO706" s="31"/>
      <c r="CUP706" s="31"/>
      <c r="CUQ706" s="31"/>
      <c r="CUR706" s="31"/>
      <c r="CUS706" s="31"/>
      <c r="CUT706" s="31"/>
      <c r="CUU706" s="31"/>
      <c r="CUV706" s="31"/>
      <c r="CUW706" s="31"/>
      <c r="CUX706" s="31"/>
      <c r="CUY706" s="31"/>
      <c r="CUZ706" s="31"/>
      <c r="CVA706" s="31"/>
      <c r="CVB706" s="31"/>
      <c r="CVC706" s="31"/>
      <c r="CVD706" s="31"/>
      <c r="CVE706" s="31"/>
      <c r="CVF706" s="31"/>
      <c r="CVG706" s="31"/>
      <c r="CVH706" s="31"/>
      <c r="CVI706" s="31"/>
      <c r="CVJ706" s="31"/>
      <c r="CVK706" s="31"/>
      <c r="CVL706" s="31"/>
      <c r="CVM706" s="31"/>
      <c r="CVN706" s="31"/>
      <c r="CVO706" s="31"/>
      <c r="CVP706" s="31"/>
      <c r="CVQ706" s="31"/>
      <c r="CVR706" s="31"/>
      <c r="CVS706" s="31"/>
      <c r="CVT706" s="31"/>
      <c r="CVU706" s="31"/>
      <c r="CVV706" s="31"/>
      <c r="CVW706" s="31"/>
      <c r="CVX706" s="31"/>
      <c r="CVY706" s="31"/>
      <c r="CVZ706" s="31"/>
      <c r="CWA706" s="31"/>
      <c r="CWB706" s="31"/>
      <c r="CWC706" s="31"/>
      <c r="CWD706" s="31"/>
      <c r="CWE706" s="31"/>
      <c r="CWF706" s="31"/>
      <c r="CWG706" s="31"/>
      <c r="CWH706" s="31"/>
      <c r="CWI706" s="31"/>
      <c r="CWJ706" s="31"/>
      <c r="CWK706" s="31"/>
      <c r="CWL706" s="31"/>
      <c r="CWM706" s="31"/>
      <c r="CWN706" s="31"/>
      <c r="CWO706" s="31"/>
      <c r="CWP706" s="31"/>
      <c r="CWQ706" s="31"/>
      <c r="CWR706" s="31"/>
      <c r="CWS706" s="31"/>
      <c r="CWT706" s="31"/>
      <c r="CWU706" s="31"/>
      <c r="CWV706" s="31"/>
      <c r="CWW706" s="31"/>
      <c r="CWX706" s="31"/>
      <c r="CWY706" s="31"/>
      <c r="CWZ706" s="31"/>
      <c r="CXA706" s="31"/>
      <c r="CXB706" s="31"/>
      <c r="CXC706" s="31"/>
      <c r="CXD706" s="31"/>
      <c r="CXE706" s="31"/>
      <c r="CXF706" s="31"/>
      <c r="CXG706" s="31"/>
      <c r="CXH706" s="31"/>
      <c r="CXI706" s="31"/>
      <c r="CXJ706" s="31"/>
      <c r="CXK706" s="31"/>
      <c r="CXL706" s="31"/>
      <c r="CXM706" s="31"/>
      <c r="CXN706" s="31"/>
      <c r="CXO706" s="31"/>
      <c r="CXP706" s="31"/>
      <c r="CXQ706" s="31"/>
      <c r="CXR706" s="31"/>
      <c r="CXS706" s="31"/>
      <c r="CXT706" s="31"/>
      <c r="CXU706" s="31"/>
      <c r="CXV706" s="31"/>
      <c r="CXW706" s="31"/>
      <c r="CXX706" s="31"/>
      <c r="CXY706" s="31"/>
      <c r="CXZ706" s="31"/>
      <c r="CYA706" s="31"/>
      <c r="CYB706" s="31"/>
      <c r="CYC706" s="31"/>
      <c r="CYD706" s="31"/>
      <c r="CYE706" s="31"/>
      <c r="CYF706" s="31"/>
      <c r="CYG706" s="31"/>
      <c r="CYH706" s="31"/>
      <c r="CYI706" s="31"/>
      <c r="CYJ706" s="31"/>
      <c r="CYK706" s="31"/>
      <c r="CYL706" s="31"/>
      <c r="CYM706" s="31"/>
      <c r="CYN706" s="31"/>
      <c r="CYO706" s="31"/>
      <c r="CYP706" s="31"/>
      <c r="CYQ706" s="31"/>
      <c r="CYR706" s="31"/>
      <c r="CYS706" s="31"/>
      <c r="CYT706" s="31"/>
      <c r="CYU706" s="31"/>
      <c r="CYV706" s="31"/>
      <c r="CYW706" s="31"/>
      <c r="CYX706" s="31"/>
      <c r="CYY706" s="31"/>
      <c r="CYZ706" s="31"/>
      <c r="CZA706" s="31"/>
      <c r="CZB706" s="31"/>
      <c r="CZC706" s="31"/>
      <c r="CZD706" s="31"/>
      <c r="CZE706" s="31"/>
      <c r="CZF706" s="31"/>
      <c r="CZG706" s="31"/>
      <c r="CZH706" s="31"/>
      <c r="CZI706" s="31"/>
      <c r="CZJ706" s="31"/>
      <c r="CZK706" s="31"/>
      <c r="CZL706" s="31"/>
      <c r="CZM706" s="31"/>
      <c r="CZN706" s="31"/>
      <c r="CZO706" s="31"/>
      <c r="CZP706" s="31"/>
      <c r="CZQ706" s="31"/>
      <c r="CZR706" s="31"/>
      <c r="CZS706" s="31"/>
      <c r="CZT706" s="31"/>
      <c r="CZU706" s="31"/>
      <c r="CZV706" s="31"/>
      <c r="CZW706" s="31"/>
      <c r="CZX706" s="31"/>
      <c r="CZY706" s="31"/>
      <c r="CZZ706" s="31"/>
      <c r="DAA706" s="31"/>
      <c r="DAB706" s="31"/>
      <c r="DAC706" s="31"/>
      <c r="DAD706" s="31"/>
      <c r="DAE706" s="31"/>
      <c r="DAF706" s="31"/>
      <c r="DAG706" s="31"/>
      <c r="DAH706" s="31"/>
      <c r="DAI706" s="31"/>
      <c r="DAJ706" s="31"/>
      <c r="DAK706" s="31"/>
      <c r="DAL706" s="31"/>
      <c r="DAM706" s="31"/>
      <c r="DAN706" s="31"/>
      <c r="DAO706" s="31"/>
      <c r="DAP706" s="31"/>
      <c r="DAQ706" s="31"/>
      <c r="DAR706" s="31"/>
      <c r="DAS706" s="31"/>
      <c r="DAT706" s="31"/>
      <c r="DAU706" s="31"/>
      <c r="DAV706" s="31"/>
      <c r="DAW706" s="31"/>
      <c r="DAX706" s="31"/>
      <c r="DAY706" s="31"/>
      <c r="DAZ706" s="31"/>
      <c r="DBA706" s="31"/>
      <c r="DBB706" s="31"/>
      <c r="DBC706" s="31"/>
      <c r="DBD706" s="31"/>
      <c r="DBE706" s="31"/>
      <c r="DBF706" s="31"/>
      <c r="DBG706" s="31"/>
      <c r="DBH706" s="31"/>
      <c r="DBI706" s="31"/>
      <c r="DBJ706" s="31"/>
      <c r="DBK706" s="31"/>
      <c r="DBL706" s="31"/>
      <c r="DBM706" s="31"/>
      <c r="DBN706" s="31"/>
      <c r="DBO706" s="31"/>
      <c r="DBP706" s="31"/>
      <c r="DBQ706" s="31"/>
      <c r="DBR706" s="31"/>
      <c r="DBS706" s="31"/>
      <c r="DBT706" s="31"/>
      <c r="DBU706" s="31"/>
      <c r="DBV706" s="31"/>
      <c r="DBW706" s="31"/>
      <c r="DBX706" s="31"/>
      <c r="DBY706" s="31"/>
      <c r="DBZ706" s="31"/>
      <c r="DCA706" s="31"/>
      <c r="DCB706" s="31"/>
      <c r="DCC706" s="31"/>
      <c r="DCD706" s="31"/>
      <c r="DCE706" s="31"/>
      <c r="DCF706" s="31"/>
      <c r="DCG706" s="31"/>
      <c r="DCH706" s="31"/>
      <c r="DCI706" s="31"/>
      <c r="DCJ706" s="31"/>
      <c r="DCK706" s="31"/>
      <c r="DCL706" s="31"/>
      <c r="DCM706" s="31"/>
      <c r="DCN706" s="31"/>
      <c r="DCO706" s="31"/>
      <c r="DCP706" s="31"/>
      <c r="DCQ706" s="31"/>
      <c r="DCR706" s="31"/>
      <c r="DCS706" s="31"/>
      <c r="DCT706" s="31"/>
      <c r="DCU706" s="31"/>
      <c r="DCV706" s="31"/>
      <c r="DCW706" s="31"/>
      <c r="DCX706" s="31"/>
      <c r="DCY706" s="31"/>
      <c r="DCZ706" s="31"/>
      <c r="DDA706" s="31"/>
      <c r="DDB706" s="31"/>
      <c r="DDC706" s="31"/>
      <c r="DDD706" s="31"/>
      <c r="DDE706" s="31"/>
      <c r="DDF706" s="31"/>
      <c r="DDG706" s="31"/>
      <c r="DDH706" s="31"/>
      <c r="DDI706" s="31"/>
      <c r="DDJ706" s="31"/>
      <c r="DDK706" s="31"/>
      <c r="DDL706" s="31"/>
      <c r="DDM706" s="31"/>
      <c r="DDN706" s="31"/>
      <c r="DDO706" s="31"/>
      <c r="DDP706" s="31"/>
      <c r="DDQ706" s="31"/>
      <c r="DDR706" s="31"/>
      <c r="DDS706" s="31"/>
      <c r="DDT706" s="31"/>
      <c r="DDU706" s="31"/>
      <c r="DDV706" s="31"/>
      <c r="DDW706" s="31"/>
      <c r="DDX706" s="31"/>
      <c r="DDY706" s="31"/>
      <c r="DDZ706" s="31"/>
      <c r="DEA706" s="31"/>
      <c r="DEB706" s="31"/>
      <c r="DEC706" s="31"/>
      <c r="DED706" s="31"/>
      <c r="DEE706" s="31"/>
      <c r="DEF706" s="31"/>
      <c r="DEG706" s="31"/>
      <c r="DEH706" s="31"/>
      <c r="DEI706" s="31"/>
      <c r="DEJ706" s="31"/>
      <c r="DEK706" s="31"/>
      <c r="DEL706" s="31"/>
      <c r="DEM706" s="31"/>
      <c r="DEN706" s="31"/>
      <c r="DEO706" s="31"/>
      <c r="DEP706" s="31"/>
      <c r="DEQ706" s="31"/>
      <c r="DER706" s="31"/>
      <c r="DES706" s="31"/>
      <c r="DET706" s="31"/>
      <c r="DEU706" s="31"/>
      <c r="DEV706" s="31"/>
      <c r="DEW706" s="31"/>
      <c r="DEX706" s="31"/>
      <c r="DEY706" s="31"/>
      <c r="DEZ706" s="31"/>
      <c r="DFA706" s="31"/>
      <c r="DFB706" s="31"/>
      <c r="DFC706" s="31"/>
      <c r="DFD706" s="31"/>
      <c r="DFE706" s="31"/>
      <c r="DFF706" s="31"/>
      <c r="DFG706" s="31"/>
      <c r="DFH706" s="31"/>
      <c r="DFI706" s="31"/>
      <c r="DFJ706" s="31"/>
      <c r="DFK706" s="31"/>
      <c r="DFL706" s="31"/>
      <c r="DFM706" s="31"/>
      <c r="DFN706" s="31"/>
      <c r="DFO706" s="31"/>
      <c r="DFP706" s="31"/>
      <c r="DFQ706" s="31"/>
      <c r="DFR706" s="31"/>
      <c r="DFS706" s="31"/>
      <c r="DFT706" s="31"/>
      <c r="DFU706" s="31"/>
      <c r="DFV706" s="31"/>
      <c r="DFW706" s="31"/>
      <c r="DFX706" s="31"/>
      <c r="DFY706" s="31"/>
      <c r="DFZ706" s="31"/>
      <c r="DGA706" s="31"/>
      <c r="DGB706" s="31"/>
      <c r="DGC706" s="31"/>
      <c r="DGD706" s="31"/>
      <c r="DGE706" s="31"/>
      <c r="DGF706" s="31"/>
      <c r="DGG706" s="31"/>
      <c r="DGH706" s="31"/>
      <c r="DGI706" s="31"/>
      <c r="DGJ706" s="31"/>
      <c r="DGK706" s="31"/>
      <c r="DGL706" s="31"/>
      <c r="DGM706" s="31"/>
      <c r="DGN706" s="31"/>
      <c r="DGO706" s="31"/>
      <c r="DGP706" s="31"/>
      <c r="DGQ706" s="31"/>
      <c r="DGR706" s="31"/>
      <c r="DGS706" s="31"/>
      <c r="DGT706" s="31"/>
      <c r="DGU706" s="31"/>
      <c r="DGV706" s="31"/>
      <c r="DGW706" s="31"/>
      <c r="DGX706" s="31"/>
      <c r="DGY706" s="31"/>
      <c r="DGZ706" s="31"/>
      <c r="DHA706" s="31"/>
      <c r="DHB706" s="31"/>
      <c r="DHC706" s="31"/>
      <c r="DHD706" s="31"/>
      <c r="DHE706" s="31"/>
      <c r="DHF706" s="31"/>
      <c r="DHG706" s="31"/>
      <c r="DHH706" s="31"/>
      <c r="DHI706" s="31"/>
      <c r="DHJ706" s="31"/>
      <c r="DHK706" s="31"/>
      <c r="DHL706" s="31"/>
      <c r="DHM706" s="31"/>
      <c r="DHN706" s="31"/>
      <c r="DHO706" s="31"/>
      <c r="DHP706" s="31"/>
      <c r="DHQ706" s="31"/>
      <c r="DHR706" s="31"/>
      <c r="DHS706" s="31"/>
      <c r="DHT706" s="31"/>
      <c r="DHU706" s="31"/>
      <c r="DHV706" s="31"/>
      <c r="DHW706" s="31"/>
      <c r="DHX706" s="31"/>
      <c r="DHY706" s="31"/>
      <c r="DHZ706" s="31"/>
      <c r="DIA706" s="31"/>
      <c r="DIB706" s="31"/>
      <c r="DIC706" s="31"/>
      <c r="DID706" s="31"/>
      <c r="DIE706" s="31"/>
      <c r="DIF706" s="31"/>
      <c r="DIG706" s="31"/>
      <c r="DIH706" s="31"/>
      <c r="DII706" s="31"/>
      <c r="DIJ706" s="31"/>
      <c r="DIK706" s="31"/>
      <c r="DIL706" s="31"/>
      <c r="DIM706" s="31"/>
      <c r="DIN706" s="31"/>
      <c r="DIO706" s="31"/>
      <c r="DIP706" s="31"/>
      <c r="DIQ706" s="31"/>
      <c r="DIR706" s="31"/>
      <c r="DIS706" s="31"/>
      <c r="DIT706" s="31"/>
      <c r="DIU706" s="31"/>
      <c r="DIV706" s="31"/>
      <c r="DIW706" s="31"/>
      <c r="DIX706" s="31"/>
      <c r="DIY706" s="31"/>
      <c r="DIZ706" s="31"/>
      <c r="DJA706" s="31"/>
      <c r="DJB706" s="31"/>
      <c r="DJC706" s="31"/>
      <c r="DJD706" s="31"/>
      <c r="DJE706" s="31"/>
      <c r="DJF706" s="31"/>
      <c r="DJG706" s="31"/>
      <c r="DJH706" s="31"/>
      <c r="DJI706" s="31"/>
      <c r="DJJ706" s="31"/>
      <c r="DJK706" s="31"/>
      <c r="DJL706" s="31"/>
      <c r="DJM706" s="31"/>
      <c r="DJN706" s="31"/>
      <c r="DJO706" s="31"/>
      <c r="DJP706" s="31"/>
      <c r="DJQ706" s="31"/>
      <c r="DJR706" s="31"/>
      <c r="DJS706" s="31"/>
      <c r="DJT706" s="31"/>
      <c r="DJU706" s="31"/>
      <c r="DJV706" s="31"/>
      <c r="DJW706" s="31"/>
      <c r="DJX706" s="31"/>
      <c r="DJY706" s="31"/>
      <c r="DJZ706" s="31"/>
      <c r="DKA706" s="31"/>
      <c r="DKB706" s="31"/>
      <c r="DKC706" s="31"/>
      <c r="DKD706" s="31"/>
      <c r="DKE706" s="31"/>
      <c r="DKF706" s="31"/>
      <c r="DKG706" s="31"/>
      <c r="DKH706" s="31"/>
      <c r="DKI706" s="31"/>
      <c r="DKJ706" s="31"/>
      <c r="DKK706" s="31"/>
      <c r="DKL706" s="31"/>
      <c r="DKM706" s="31"/>
      <c r="DKN706" s="31"/>
      <c r="DKO706" s="31"/>
      <c r="DKP706" s="31"/>
      <c r="DKQ706" s="31"/>
      <c r="DKR706" s="31"/>
      <c r="DKS706" s="31"/>
      <c r="DKT706" s="31"/>
      <c r="DKU706" s="31"/>
      <c r="DKV706" s="31"/>
      <c r="DKW706" s="31"/>
      <c r="DKX706" s="31"/>
      <c r="DKY706" s="31"/>
      <c r="DKZ706" s="31"/>
      <c r="DLA706" s="31"/>
      <c r="DLB706" s="31"/>
      <c r="DLC706" s="31"/>
      <c r="DLD706" s="31"/>
      <c r="DLE706" s="31"/>
      <c r="DLF706" s="31"/>
      <c r="DLG706" s="31"/>
      <c r="DLH706" s="31"/>
      <c r="DLI706" s="31"/>
      <c r="DLJ706" s="31"/>
      <c r="DLK706" s="31"/>
      <c r="DLL706" s="31"/>
      <c r="DLM706" s="31"/>
      <c r="DLN706" s="31"/>
      <c r="DLO706" s="31"/>
      <c r="DLP706" s="31"/>
      <c r="DLQ706" s="31"/>
      <c r="DLR706" s="31"/>
      <c r="DLS706" s="31"/>
      <c r="DLT706" s="31"/>
      <c r="DLU706" s="31"/>
      <c r="DLV706" s="31"/>
      <c r="DLW706" s="31"/>
      <c r="DLX706" s="31"/>
      <c r="DLY706" s="31"/>
      <c r="DLZ706" s="31"/>
      <c r="DMA706" s="31"/>
      <c r="DMB706" s="31"/>
      <c r="DMC706" s="31"/>
      <c r="DMD706" s="31"/>
      <c r="DME706" s="31"/>
      <c r="DMF706" s="31"/>
      <c r="DMG706" s="31"/>
      <c r="DMH706" s="31"/>
      <c r="DMI706" s="31"/>
      <c r="DMJ706" s="31"/>
      <c r="DMK706" s="31"/>
      <c r="DML706" s="31"/>
      <c r="DMM706" s="31"/>
      <c r="DMN706" s="31"/>
      <c r="DMO706" s="31"/>
      <c r="DMP706" s="31"/>
      <c r="DMQ706" s="31"/>
      <c r="DMR706" s="31"/>
      <c r="DMS706" s="31"/>
      <c r="DMT706" s="31"/>
      <c r="DMU706" s="31"/>
      <c r="DMV706" s="31"/>
      <c r="DMW706" s="31"/>
      <c r="DMX706" s="31"/>
      <c r="DMY706" s="31"/>
      <c r="DMZ706" s="31"/>
      <c r="DNA706" s="31"/>
      <c r="DNB706" s="31"/>
      <c r="DNC706" s="31"/>
      <c r="DND706" s="31"/>
      <c r="DNE706" s="31"/>
      <c r="DNF706" s="31"/>
      <c r="DNG706" s="31"/>
      <c r="DNH706" s="31"/>
      <c r="DNI706" s="31"/>
      <c r="DNJ706" s="31"/>
      <c r="DNK706" s="31"/>
      <c r="DNL706" s="31"/>
      <c r="DNM706" s="31"/>
      <c r="DNN706" s="31"/>
      <c r="DNO706" s="31"/>
      <c r="DNP706" s="31"/>
      <c r="DNQ706" s="31"/>
      <c r="DNR706" s="31"/>
      <c r="DNS706" s="31"/>
      <c r="DNT706" s="31"/>
      <c r="DNU706" s="31"/>
      <c r="DNV706" s="31"/>
      <c r="DNW706" s="31"/>
      <c r="DNX706" s="31"/>
      <c r="DNY706" s="31"/>
      <c r="DNZ706" s="31"/>
      <c r="DOA706" s="31"/>
      <c r="DOB706" s="31"/>
      <c r="DOC706" s="31"/>
      <c r="DOD706" s="31"/>
      <c r="DOE706" s="31"/>
      <c r="DOF706" s="31"/>
      <c r="DOG706" s="31"/>
      <c r="DOH706" s="31"/>
      <c r="DOI706" s="31"/>
      <c r="DOJ706" s="31"/>
      <c r="DOK706" s="31"/>
      <c r="DOL706" s="31"/>
      <c r="DOM706" s="31"/>
      <c r="DON706" s="31"/>
      <c r="DOO706" s="31"/>
      <c r="DOP706" s="31"/>
      <c r="DOQ706" s="31"/>
      <c r="DOR706" s="31"/>
      <c r="DOS706" s="31"/>
      <c r="DOT706" s="31"/>
      <c r="DOU706" s="31"/>
      <c r="DOV706" s="31"/>
      <c r="DOW706" s="31"/>
      <c r="DOX706" s="31"/>
      <c r="DOY706" s="31"/>
      <c r="DOZ706" s="31"/>
      <c r="DPA706" s="31"/>
      <c r="DPB706" s="31"/>
      <c r="DPC706" s="31"/>
      <c r="DPD706" s="31"/>
      <c r="DPE706" s="31"/>
      <c r="DPF706" s="31"/>
      <c r="DPG706" s="31"/>
      <c r="DPH706" s="31"/>
      <c r="DPI706" s="31"/>
      <c r="DPJ706" s="31"/>
      <c r="DPK706" s="31"/>
      <c r="DPL706" s="31"/>
      <c r="DPM706" s="31"/>
      <c r="DPN706" s="31"/>
      <c r="DPO706" s="31"/>
      <c r="DPP706" s="31"/>
      <c r="DPQ706" s="31"/>
      <c r="DPR706" s="31"/>
      <c r="DPS706" s="31"/>
      <c r="DPT706" s="31"/>
      <c r="DPU706" s="31"/>
      <c r="DPV706" s="31"/>
      <c r="DPW706" s="31"/>
      <c r="DPX706" s="31"/>
      <c r="DPY706" s="31"/>
      <c r="DPZ706" s="31"/>
      <c r="DQA706" s="31"/>
      <c r="DQB706" s="31"/>
      <c r="DQC706" s="31"/>
      <c r="DQD706" s="31"/>
      <c r="DQE706" s="31"/>
      <c r="DQF706" s="31"/>
      <c r="DQG706" s="31"/>
      <c r="DQH706" s="31"/>
      <c r="DQI706" s="31"/>
      <c r="DQJ706" s="31"/>
      <c r="DQK706" s="31"/>
      <c r="DQL706" s="31"/>
      <c r="DQM706" s="31"/>
      <c r="DQN706" s="31"/>
      <c r="DQO706" s="31"/>
      <c r="DQP706" s="31"/>
      <c r="DQQ706" s="31"/>
      <c r="DQR706" s="31"/>
      <c r="DQS706" s="31"/>
      <c r="DQT706" s="31"/>
      <c r="DQU706" s="31"/>
      <c r="DQV706" s="31"/>
      <c r="DQW706" s="31"/>
      <c r="DQX706" s="31"/>
      <c r="DQY706" s="31"/>
      <c r="DQZ706" s="31"/>
      <c r="DRA706" s="31"/>
      <c r="DRB706" s="31"/>
      <c r="DRC706" s="31"/>
      <c r="DRD706" s="31"/>
      <c r="DRE706" s="31"/>
      <c r="DRF706" s="31"/>
      <c r="DRG706" s="31"/>
      <c r="DRH706" s="31"/>
      <c r="DRI706" s="31"/>
      <c r="DRJ706" s="31"/>
      <c r="DRK706" s="31"/>
      <c r="DRL706" s="31"/>
      <c r="DRM706" s="31"/>
      <c r="DRN706" s="31"/>
      <c r="DRO706" s="31"/>
      <c r="DRP706" s="31"/>
      <c r="DRQ706" s="31"/>
      <c r="DRR706" s="31"/>
      <c r="DRS706" s="31"/>
      <c r="DRT706" s="31"/>
      <c r="DRU706" s="31"/>
      <c r="DRV706" s="31"/>
      <c r="DRW706" s="31"/>
      <c r="DRX706" s="31"/>
      <c r="DRY706" s="31"/>
      <c r="DRZ706" s="31"/>
      <c r="DSA706" s="31"/>
      <c r="DSB706" s="31"/>
      <c r="DSC706" s="31"/>
      <c r="DSD706" s="31"/>
      <c r="DSE706" s="31"/>
      <c r="DSF706" s="31"/>
      <c r="DSG706" s="31"/>
      <c r="DSH706" s="31"/>
      <c r="DSI706" s="31"/>
      <c r="DSJ706" s="31"/>
      <c r="DSK706" s="31"/>
      <c r="DSL706" s="31"/>
      <c r="DSM706" s="31"/>
      <c r="DSN706" s="31"/>
      <c r="DSO706" s="31"/>
      <c r="DSP706" s="31"/>
      <c r="DSQ706" s="31"/>
      <c r="DSR706" s="31"/>
      <c r="DSS706" s="31"/>
      <c r="DST706" s="31"/>
      <c r="DSU706" s="31"/>
      <c r="DSV706" s="31"/>
      <c r="DSW706" s="31"/>
      <c r="DSX706" s="31"/>
      <c r="DSY706" s="31"/>
      <c r="DSZ706" s="31"/>
      <c r="DTA706" s="31"/>
      <c r="DTB706" s="31"/>
      <c r="DTC706" s="31"/>
      <c r="DTD706" s="31"/>
      <c r="DTE706" s="31"/>
      <c r="DTF706" s="31"/>
      <c r="DTG706" s="31"/>
      <c r="DTH706" s="31"/>
      <c r="DTI706" s="31"/>
      <c r="DTJ706" s="31"/>
      <c r="DTK706" s="31"/>
      <c r="DTL706" s="31"/>
      <c r="DTM706" s="31"/>
      <c r="DTN706" s="31"/>
      <c r="DTO706" s="31"/>
      <c r="DTP706" s="31"/>
      <c r="DTQ706" s="31"/>
      <c r="DTR706" s="31"/>
      <c r="DTS706" s="31"/>
      <c r="DTT706" s="31"/>
      <c r="DTU706" s="31"/>
      <c r="DTV706" s="31"/>
      <c r="DTW706" s="31"/>
      <c r="DTX706" s="31"/>
      <c r="DTY706" s="31"/>
      <c r="DTZ706" s="31"/>
      <c r="DUA706" s="31"/>
      <c r="DUB706" s="31"/>
      <c r="DUC706" s="31"/>
      <c r="DUD706" s="31"/>
      <c r="DUE706" s="31"/>
      <c r="DUF706" s="31"/>
      <c r="DUG706" s="31"/>
      <c r="DUH706" s="31"/>
      <c r="DUI706" s="31"/>
      <c r="DUJ706" s="31"/>
      <c r="DUK706" s="31"/>
      <c r="DUL706" s="31"/>
      <c r="DUM706" s="31"/>
      <c r="DUN706" s="31"/>
      <c r="DUO706" s="31"/>
      <c r="DUP706" s="31"/>
      <c r="DUQ706" s="31"/>
      <c r="DUR706" s="31"/>
      <c r="DUS706" s="31"/>
      <c r="DUT706" s="31"/>
      <c r="DUU706" s="31"/>
      <c r="DUV706" s="31"/>
      <c r="DUW706" s="31"/>
      <c r="DUX706" s="31"/>
      <c r="DUY706" s="31"/>
      <c r="DUZ706" s="31"/>
      <c r="DVA706" s="31"/>
      <c r="DVB706" s="31"/>
      <c r="DVC706" s="31"/>
      <c r="DVD706" s="31"/>
      <c r="DVE706" s="31"/>
      <c r="DVF706" s="31"/>
      <c r="DVG706" s="31"/>
      <c r="DVH706" s="31"/>
      <c r="DVI706" s="31"/>
      <c r="DVJ706" s="31"/>
      <c r="DVK706" s="31"/>
      <c r="DVL706" s="31"/>
      <c r="DVM706" s="31"/>
      <c r="DVN706" s="31"/>
      <c r="DVO706" s="31"/>
      <c r="DVP706" s="31"/>
      <c r="DVQ706" s="31"/>
      <c r="DVR706" s="31"/>
      <c r="DVS706" s="31"/>
      <c r="DVT706" s="31"/>
      <c r="DVU706" s="31"/>
      <c r="DVV706" s="31"/>
      <c r="DVW706" s="31"/>
      <c r="DVX706" s="31"/>
      <c r="DVY706" s="31"/>
      <c r="DVZ706" s="31"/>
      <c r="DWA706" s="31"/>
      <c r="DWB706" s="31"/>
      <c r="DWC706" s="31"/>
      <c r="DWD706" s="31"/>
      <c r="DWE706" s="31"/>
      <c r="DWF706" s="31"/>
      <c r="DWG706" s="31"/>
      <c r="DWH706" s="31"/>
      <c r="DWI706" s="31"/>
      <c r="DWJ706" s="31"/>
      <c r="DWK706" s="31"/>
      <c r="DWL706" s="31"/>
      <c r="DWM706" s="31"/>
      <c r="DWN706" s="31"/>
      <c r="DWO706" s="31"/>
      <c r="DWP706" s="31"/>
      <c r="DWQ706" s="31"/>
      <c r="DWR706" s="31"/>
      <c r="DWS706" s="31"/>
      <c r="DWT706" s="31"/>
      <c r="DWU706" s="31"/>
      <c r="DWV706" s="31"/>
      <c r="DWW706" s="31"/>
      <c r="DWX706" s="31"/>
      <c r="DWY706" s="31"/>
      <c r="DWZ706" s="31"/>
      <c r="DXA706" s="31"/>
      <c r="DXB706" s="31"/>
      <c r="DXC706" s="31"/>
      <c r="DXD706" s="31"/>
      <c r="DXE706" s="31"/>
      <c r="DXF706" s="31"/>
      <c r="DXG706" s="31"/>
      <c r="DXH706" s="31"/>
      <c r="DXI706" s="31"/>
      <c r="DXJ706" s="31"/>
      <c r="DXK706" s="31"/>
      <c r="DXL706" s="31"/>
      <c r="DXM706" s="31"/>
      <c r="DXN706" s="31"/>
      <c r="DXO706" s="31"/>
      <c r="DXP706" s="31"/>
      <c r="DXQ706" s="31"/>
      <c r="DXR706" s="31"/>
      <c r="DXS706" s="31"/>
      <c r="DXT706" s="31"/>
      <c r="DXU706" s="31"/>
      <c r="DXV706" s="31"/>
      <c r="DXW706" s="31"/>
      <c r="DXX706" s="31"/>
      <c r="DXY706" s="31"/>
      <c r="DXZ706" s="31"/>
      <c r="DYA706" s="31"/>
      <c r="DYB706" s="31"/>
      <c r="DYC706" s="31"/>
      <c r="DYD706" s="31"/>
      <c r="DYE706" s="31"/>
      <c r="DYF706" s="31"/>
      <c r="DYG706" s="31"/>
      <c r="DYH706" s="31"/>
      <c r="DYI706" s="31"/>
      <c r="DYJ706" s="31"/>
      <c r="DYK706" s="31"/>
      <c r="DYL706" s="31"/>
      <c r="DYM706" s="31"/>
      <c r="DYN706" s="31"/>
      <c r="DYO706" s="31"/>
      <c r="DYP706" s="31"/>
      <c r="DYQ706" s="31"/>
      <c r="DYR706" s="31"/>
      <c r="DYS706" s="31"/>
      <c r="DYT706" s="31"/>
      <c r="DYU706" s="31"/>
      <c r="DYV706" s="31"/>
      <c r="DYW706" s="31"/>
      <c r="DYX706" s="31"/>
      <c r="DYY706" s="31"/>
      <c r="DYZ706" s="31"/>
      <c r="DZA706" s="31"/>
      <c r="DZB706" s="31"/>
      <c r="DZC706" s="31"/>
      <c r="DZD706" s="31"/>
      <c r="DZE706" s="31"/>
      <c r="DZF706" s="31"/>
      <c r="DZG706" s="31"/>
      <c r="DZH706" s="31"/>
      <c r="DZI706" s="31"/>
      <c r="DZJ706" s="31"/>
      <c r="DZK706" s="31"/>
      <c r="DZL706" s="31"/>
      <c r="DZM706" s="31"/>
      <c r="DZN706" s="31"/>
      <c r="DZO706" s="31"/>
      <c r="DZP706" s="31"/>
      <c r="DZQ706" s="31"/>
      <c r="DZR706" s="31"/>
      <c r="DZS706" s="31"/>
      <c r="DZT706" s="31"/>
      <c r="DZU706" s="31"/>
      <c r="DZV706" s="31"/>
      <c r="DZW706" s="31"/>
      <c r="DZX706" s="31"/>
      <c r="DZY706" s="31"/>
      <c r="DZZ706" s="31"/>
      <c r="EAA706" s="31"/>
      <c r="EAB706" s="31"/>
      <c r="EAC706" s="31"/>
      <c r="EAD706" s="31"/>
      <c r="EAE706" s="31"/>
      <c r="EAF706" s="31"/>
      <c r="EAG706" s="31"/>
      <c r="EAH706" s="31"/>
      <c r="EAI706" s="31"/>
      <c r="EAJ706" s="31"/>
      <c r="EAK706" s="31"/>
      <c r="EAL706" s="31"/>
      <c r="EAM706" s="31"/>
      <c r="EAN706" s="31"/>
      <c r="EAO706" s="31"/>
      <c r="EAP706" s="31"/>
      <c r="EAQ706" s="31"/>
      <c r="EAR706" s="31"/>
      <c r="EAS706" s="31"/>
      <c r="EAT706" s="31"/>
      <c r="EAU706" s="31"/>
      <c r="EAV706" s="31"/>
      <c r="EAW706" s="31"/>
      <c r="EAX706" s="31"/>
      <c r="EAY706" s="31"/>
      <c r="EAZ706" s="31"/>
      <c r="EBA706" s="31"/>
      <c r="EBB706" s="31"/>
      <c r="EBC706" s="31"/>
      <c r="EBD706" s="31"/>
      <c r="EBE706" s="31"/>
      <c r="EBF706" s="31"/>
      <c r="EBG706" s="31"/>
      <c r="EBH706" s="31"/>
      <c r="EBI706" s="31"/>
      <c r="EBJ706" s="31"/>
      <c r="EBK706" s="31"/>
      <c r="EBL706" s="31"/>
      <c r="EBM706" s="31"/>
      <c r="EBN706" s="31"/>
      <c r="EBO706" s="31"/>
      <c r="EBP706" s="31"/>
      <c r="EBQ706" s="31"/>
      <c r="EBR706" s="31"/>
      <c r="EBS706" s="31"/>
      <c r="EBT706" s="31"/>
      <c r="EBU706" s="31"/>
      <c r="EBV706" s="31"/>
      <c r="EBW706" s="31"/>
      <c r="EBX706" s="31"/>
      <c r="EBY706" s="31"/>
      <c r="EBZ706" s="31"/>
      <c r="ECA706" s="31"/>
      <c r="ECB706" s="31"/>
      <c r="ECC706" s="31"/>
      <c r="ECD706" s="31"/>
      <c r="ECE706" s="31"/>
      <c r="ECF706" s="31"/>
      <c r="ECG706" s="31"/>
      <c r="ECH706" s="31"/>
      <c r="ECI706" s="31"/>
      <c r="ECJ706" s="31"/>
      <c r="ECK706" s="31"/>
      <c r="ECL706" s="31"/>
      <c r="ECM706" s="31"/>
      <c r="ECN706" s="31"/>
      <c r="ECO706" s="31"/>
      <c r="ECP706" s="31"/>
      <c r="ECQ706" s="31"/>
      <c r="ECR706" s="31"/>
      <c r="ECS706" s="31"/>
      <c r="ECT706" s="31"/>
      <c r="ECU706" s="31"/>
      <c r="ECV706" s="31"/>
      <c r="ECW706" s="31"/>
      <c r="ECX706" s="31"/>
      <c r="ECY706" s="31"/>
      <c r="ECZ706" s="31"/>
      <c r="EDA706" s="31"/>
      <c r="EDB706" s="31"/>
      <c r="EDC706" s="31"/>
      <c r="EDD706" s="31"/>
      <c r="EDE706" s="31"/>
      <c r="EDF706" s="31"/>
      <c r="EDG706" s="31"/>
      <c r="EDH706" s="31"/>
      <c r="EDI706" s="31"/>
      <c r="EDJ706" s="31"/>
      <c r="EDK706" s="31"/>
      <c r="EDL706" s="31"/>
      <c r="EDM706" s="31"/>
      <c r="EDN706" s="31"/>
      <c r="EDO706" s="31"/>
      <c r="EDP706" s="31"/>
      <c r="EDQ706" s="31"/>
      <c r="EDR706" s="31"/>
      <c r="EDS706" s="31"/>
      <c r="EDT706" s="31"/>
      <c r="EDU706" s="31"/>
      <c r="EDV706" s="31"/>
      <c r="EDW706" s="31"/>
      <c r="EDX706" s="31"/>
      <c r="EDY706" s="31"/>
      <c r="EDZ706" s="31"/>
      <c r="EEA706" s="31"/>
      <c r="EEB706" s="31"/>
      <c r="EEC706" s="31"/>
      <c r="EED706" s="31"/>
      <c r="EEE706" s="31"/>
      <c r="EEF706" s="31"/>
      <c r="EEG706" s="31"/>
      <c r="EEH706" s="31"/>
      <c r="EEI706" s="31"/>
      <c r="EEJ706" s="31"/>
      <c r="EEK706" s="31"/>
      <c r="EEL706" s="31"/>
      <c r="EEM706" s="31"/>
      <c r="EEN706" s="31"/>
      <c r="EEO706" s="31"/>
      <c r="EEP706" s="31"/>
      <c r="EEQ706" s="31"/>
      <c r="EER706" s="31"/>
      <c r="EES706" s="31"/>
      <c r="EET706" s="31"/>
      <c r="EEU706" s="31"/>
      <c r="EEV706" s="31"/>
      <c r="EEW706" s="31"/>
      <c r="EEX706" s="31"/>
      <c r="EEY706" s="31"/>
      <c r="EEZ706" s="31"/>
      <c r="EFA706" s="31"/>
      <c r="EFB706" s="31"/>
      <c r="EFC706" s="31"/>
      <c r="EFD706" s="31"/>
      <c r="EFE706" s="31"/>
      <c r="EFF706" s="31"/>
      <c r="EFG706" s="31"/>
      <c r="EFH706" s="31"/>
      <c r="EFI706" s="31"/>
      <c r="EFJ706" s="31"/>
      <c r="EFK706" s="31"/>
      <c r="EFL706" s="31"/>
      <c r="EFM706" s="31"/>
      <c r="EFN706" s="31"/>
      <c r="EFO706" s="31"/>
      <c r="EFP706" s="31"/>
      <c r="EFQ706" s="31"/>
      <c r="EFR706" s="31"/>
      <c r="EFS706" s="31"/>
      <c r="EFT706" s="31"/>
      <c r="EFU706" s="31"/>
      <c r="EFV706" s="31"/>
      <c r="EFW706" s="31"/>
      <c r="EFX706" s="31"/>
      <c r="EFY706" s="31"/>
      <c r="EFZ706" s="31"/>
      <c r="EGA706" s="31"/>
      <c r="EGB706" s="31"/>
      <c r="EGC706" s="31"/>
      <c r="EGD706" s="31"/>
      <c r="EGE706" s="31"/>
      <c r="EGF706" s="31"/>
      <c r="EGG706" s="31"/>
      <c r="EGH706" s="31"/>
      <c r="EGI706" s="31"/>
      <c r="EGJ706" s="31"/>
      <c r="EGK706" s="31"/>
      <c r="EGL706" s="31"/>
      <c r="EGM706" s="31"/>
      <c r="EGN706" s="31"/>
      <c r="EGO706" s="31"/>
      <c r="EGP706" s="31"/>
      <c r="EGQ706" s="31"/>
      <c r="EGR706" s="31"/>
      <c r="EGS706" s="31"/>
      <c r="EGT706" s="31"/>
      <c r="EGU706" s="31"/>
      <c r="EGV706" s="31"/>
      <c r="EGW706" s="31"/>
      <c r="EGX706" s="31"/>
      <c r="EGY706" s="31"/>
      <c r="EGZ706" s="31"/>
      <c r="EHA706" s="31"/>
      <c r="EHB706" s="31"/>
      <c r="EHC706" s="31"/>
      <c r="EHD706" s="31"/>
      <c r="EHE706" s="31"/>
      <c r="EHF706" s="31"/>
      <c r="EHG706" s="31"/>
      <c r="EHH706" s="31"/>
      <c r="EHI706" s="31"/>
      <c r="EHJ706" s="31"/>
      <c r="EHK706" s="31"/>
      <c r="EHL706" s="31"/>
      <c r="EHM706" s="31"/>
      <c r="EHN706" s="31"/>
      <c r="EHO706" s="31"/>
      <c r="EHP706" s="31"/>
      <c r="EHQ706" s="31"/>
      <c r="EHR706" s="31"/>
      <c r="EHS706" s="31"/>
      <c r="EHT706" s="31"/>
      <c r="EHU706" s="31"/>
      <c r="EHV706" s="31"/>
      <c r="EHW706" s="31"/>
      <c r="EHX706" s="31"/>
      <c r="EHY706" s="31"/>
      <c r="EHZ706" s="31"/>
      <c r="EIA706" s="31"/>
      <c r="EIB706" s="31"/>
      <c r="EIC706" s="31"/>
      <c r="EID706" s="31"/>
      <c r="EIE706" s="31"/>
      <c r="EIF706" s="31"/>
      <c r="EIG706" s="31"/>
      <c r="EIH706" s="31"/>
      <c r="EII706" s="31"/>
      <c r="EIJ706" s="31"/>
      <c r="EIK706" s="31"/>
      <c r="EIL706" s="31"/>
      <c r="EIM706" s="31"/>
      <c r="EIN706" s="31"/>
      <c r="EIO706" s="31"/>
      <c r="EIP706" s="31"/>
      <c r="EIQ706" s="31"/>
      <c r="EIR706" s="31"/>
      <c r="EIS706" s="31"/>
      <c r="EIT706" s="31"/>
      <c r="EIU706" s="31"/>
      <c r="EIV706" s="31"/>
      <c r="EIW706" s="31"/>
      <c r="EIX706" s="31"/>
      <c r="EIY706" s="31"/>
      <c r="EIZ706" s="31"/>
      <c r="EJA706" s="31"/>
      <c r="EJB706" s="31"/>
      <c r="EJC706" s="31"/>
      <c r="EJD706" s="31"/>
      <c r="EJE706" s="31"/>
      <c r="EJF706" s="31"/>
      <c r="EJG706" s="31"/>
      <c r="EJH706" s="31"/>
      <c r="EJI706" s="31"/>
      <c r="EJJ706" s="31"/>
      <c r="EJK706" s="31"/>
      <c r="EJL706" s="31"/>
      <c r="EJM706" s="31"/>
      <c r="EJN706" s="31"/>
      <c r="EJO706" s="31"/>
      <c r="EJP706" s="31"/>
      <c r="EJQ706" s="31"/>
      <c r="EJR706" s="31"/>
      <c r="EJS706" s="31"/>
      <c r="EJT706" s="31"/>
      <c r="EJU706" s="31"/>
      <c r="EJV706" s="31"/>
      <c r="EJW706" s="31"/>
      <c r="EJX706" s="31"/>
      <c r="EJY706" s="31"/>
      <c r="EJZ706" s="31"/>
      <c r="EKA706" s="31"/>
      <c r="EKB706" s="31"/>
      <c r="EKC706" s="31"/>
      <c r="EKD706" s="31"/>
      <c r="EKE706" s="31"/>
      <c r="EKF706" s="31"/>
      <c r="EKG706" s="31"/>
      <c r="EKH706" s="31"/>
      <c r="EKI706" s="31"/>
      <c r="EKJ706" s="31"/>
      <c r="EKK706" s="31"/>
      <c r="EKL706" s="31"/>
      <c r="EKM706" s="31"/>
      <c r="EKN706" s="31"/>
      <c r="EKO706" s="31"/>
      <c r="EKP706" s="31"/>
      <c r="EKQ706" s="31"/>
      <c r="EKR706" s="31"/>
      <c r="EKS706" s="31"/>
      <c r="EKT706" s="31"/>
      <c r="EKU706" s="31"/>
      <c r="EKV706" s="31"/>
      <c r="EKW706" s="31"/>
      <c r="EKX706" s="31"/>
      <c r="EKY706" s="31"/>
      <c r="EKZ706" s="31"/>
      <c r="ELA706" s="31"/>
      <c r="ELB706" s="31"/>
      <c r="ELC706" s="31"/>
      <c r="ELD706" s="31"/>
      <c r="ELE706" s="31"/>
      <c r="ELF706" s="31"/>
      <c r="ELG706" s="31"/>
      <c r="ELH706" s="31"/>
      <c r="ELI706" s="31"/>
      <c r="ELJ706" s="31"/>
      <c r="ELK706" s="31"/>
      <c r="ELL706" s="31"/>
      <c r="ELM706" s="31"/>
      <c r="ELN706" s="31"/>
      <c r="ELO706" s="31"/>
      <c r="ELP706" s="31"/>
      <c r="ELQ706" s="31"/>
      <c r="ELR706" s="31"/>
      <c r="ELS706" s="31"/>
      <c r="ELT706" s="31"/>
      <c r="ELU706" s="31"/>
      <c r="ELV706" s="31"/>
      <c r="ELW706" s="31"/>
      <c r="ELX706" s="31"/>
      <c r="ELY706" s="31"/>
      <c r="ELZ706" s="31"/>
      <c r="EMA706" s="31"/>
      <c r="EMB706" s="31"/>
      <c r="EMC706" s="31"/>
      <c r="EMD706" s="31"/>
      <c r="EME706" s="31"/>
      <c r="EMF706" s="31"/>
      <c r="EMG706" s="31"/>
      <c r="EMH706" s="31"/>
      <c r="EMI706" s="31"/>
      <c r="EMJ706" s="31"/>
      <c r="EMK706" s="31"/>
      <c r="EML706" s="31"/>
      <c r="EMM706" s="31"/>
      <c r="EMN706" s="31"/>
      <c r="EMO706" s="31"/>
      <c r="EMP706" s="31"/>
      <c r="EMQ706" s="31"/>
      <c r="EMR706" s="31"/>
      <c r="EMS706" s="31"/>
      <c r="EMT706" s="31"/>
      <c r="EMU706" s="31"/>
      <c r="EMV706" s="31"/>
      <c r="EMW706" s="31"/>
      <c r="EMX706" s="31"/>
      <c r="EMY706" s="31"/>
      <c r="EMZ706" s="31"/>
      <c r="ENA706" s="31"/>
      <c r="ENB706" s="31"/>
      <c r="ENC706" s="31"/>
      <c r="END706" s="31"/>
      <c r="ENE706" s="31"/>
      <c r="ENF706" s="31"/>
      <c r="ENG706" s="31"/>
      <c r="ENH706" s="31"/>
      <c r="ENI706" s="31"/>
      <c r="ENJ706" s="31"/>
      <c r="ENK706" s="31"/>
      <c r="ENL706" s="31"/>
      <c r="ENM706" s="31"/>
      <c r="ENN706" s="31"/>
      <c r="ENO706" s="31"/>
      <c r="ENP706" s="31"/>
      <c r="ENQ706" s="31"/>
      <c r="ENR706" s="31"/>
      <c r="ENS706" s="31"/>
      <c r="ENT706" s="31"/>
      <c r="ENU706" s="31"/>
      <c r="ENV706" s="31"/>
      <c r="ENW706" s="31"/>
      <c r="ENX706" s="31"/>
      <c r="ENY706" s="31"/>
      <c r="ENZ706" s="31"/>
      <c r="EOA706" s="31"/>
      <c r="EOB706" s="31"/>
      <c r="EOC706" s="31"/>
      <c r="EOD706" s="31"/>
      <c r="EOE706" s="31"/>
      <c r="EOF706" s="31"/>
      <c r="EOG706" s="31"/>
      <c r="EOH706" s="31"/>
      <c r="EOI706" s="31"/>
      <c r="EOJ706" s="31"/>
      <c r="EOK706" s="31"/>
      <c r="EOL706" s="31"/>
      <c r="EOM706" s="31"/>
      <c r="EON706" s="31"/>
      <c r="EOO706" s="31"/>
      <c r="EOP706" s="31"/>
      <c r="EOQ706" s="31"/>
      <c r="EOR706" s="31"/>
      <c r="EOS706" s="31"/>
      <c r="EOT706" s="31"/>
      <c r="EOU706" s="31"/>
      <c r="EOV706" s="31"/>
      <c r="EOW706" s="31"/>
      <c r="EOX706" s="31"/>
      <c r="EOY706" s="31"/>
      <c r="EOZ706" s="31"/>
      <c r="EPA706" s="31"/>
      <c r="EPB706" s="31"/>
      <c r="EPC706" s="31"/>
      <c r="EPD706" s="31"/>
      <c r="EPE706" s="31"/>
      <c r="EPF706" s="31"/>
      <c r="EPG706" s="31"/>
      <c r="EPH706" s="31"/>
      <c r="EPI706" s="31"/>
      <c r="EPJ706" s="31"/>
      <c r="EPK706" s="31"/>
      <c r="EPL706" s="31"/>
      <c r="EPM706" s="31"/>
      <c r="EPN706" s="31"/>
      <c r="EPO706" s="31"/>
      <c r="EPP706" s="31"/>
      <c r="EPQ706" s="31"/>
      <c r="EPR706" s="31"/>
      <c r="EPS706" s="31"/>
      <c r="EPT706" s="31"/>
      <c r="EPU706" s="31"/>
      <c r="EPV706" s="31"/>
      <c r="EPW706" s="31"/>
      <c r="EPX706" s="31"/>
      <c r="EPY706" s="31"/>
      <c r="EPZ706" s="31"/>
      <c r="EQA706" s="31"/>
      <c r="EQB706" s="31"/>
      <c r="EQC706" s="31"/>
      <c r="EQD706" s="31"/>
      <c r="EQE706" s="31"/>
      <c r="EQF706" s="31"/>
      <c r="EQG706" s="31"/>
      <c r="EQH706" s="31"/>
      <c r="EQI706" s="31"/>
      <c r="EQJ706" s="31"/>
      <c r="EQK706" s="31"/>
      <c r="EQL706" s="31"/>
      <c r="EQM706" s="31"/>
      <c r="EQN706" s="31"/>
      <c r="EQO706" s="31"/>
      <c r="EQP706" s="31"/>
      <c r="EQQ706" s="31"/>
      <c r="EQR706" s="31"/>
      <c r="EQS706" s="31"/>
      <c r="EQT706" s="31"/>
      <c r="EQU706" s="31"/>
      <c r="EQV706" s="31"/>
      <c r="EQW706" s="31"/>
      <c r="EQX706" s="31"/>
      <c r="EQY706" s="31"/>
      <c r="EQZ706" s="31"/>
      <c r="ERA706" s="31"/>
      <c r="ERB706" s="31"/>
      <c r="ERC706" s="31"/>
      <c r="ERD706" s="31"/>
      <c r="ERE706" s="31"/>
      <c r="ERF706" s="31"/>
      <c r="ERG706" s="31"/>
      <c r="ERH706" s="31"/>
      <c r="ERI706" s="31"/>
      <c r="ERJ706" s="31"/>
      <c r="ERK706" s="31"/>
      <c r="ERL706" s="31"/>
      <c r="ERM706" s="31"/>
      <c r="ERN706" s="31"/>
      <c r="ERO706" s="31"/>
      <c r="ERP706" s="31"/>
      <c r="ERQ706" s="31"/>
      <c r="ERR706" s="31"/>
      <c r="ERS706" s="31"/>
      <c r="ERT706" s="31"/>
      <c r="ERU706" s="31"/>
      <c r="ERV706" s="31"/>
      <c r="ERW706" s="31"/>
      <c r="ERX706" s="31"/>
      <c r="ERY706" s="31"/>
      <c r="ERZ706" s="31"/>
      <c r="ESA706" s="31"/>
      <c r="ESB706" s="31"/>
      <c r="ESC706" s="31"/>
      <c r="ESD706" s="31"/>
      <c r="ESE706" s="31"/>
      <c r="ESF706" s="31"/>
      <c r="ESG706" s="31"/>
      <c r="ESH706" s="31"/>
      <c r="ESI706" s="31"/>
      <c r="ESJ706" s="31"/>
      <c r="ESK706" s="31"/>
      <c r="ESL706" s="31"/>
      <c r="ESM706" s="31"/>
      <c r="ESN706" s="31"/>
      <c r="ESO706" s="31"/>
      <c r="ESP706" s="31"/>
      <c r="ESQ706" s="31"/>
      <c r="ESR706" s="31"/>
      <c r="ESS706" s="31"/>
      <c r="EST706" s="31"/>
      <c r="ESU706" s="31"/>
      <c r="ESV706" s="31"/>
      <c r="ESW706" s="31"/>
      <c r="ESX706" s="31"/>
      <c r="ESY706" s="31"/>
      <c r="ESZ706" s="31"/>
      <c r="ETA706" s="31"/>
      <c r="ETB706" s="31"/>
      <c r="ETC706" s="31"/>
      <c r="ETD706" s="31"/>
      <c r="ETE706" s="31"/>
      <c r="ETF706" s="31"/>
      <c r="ETG706" s="31"/>
      <c r="ETH706" s="31"/>
      <c r="ETI706" s="31"/>
      <c r="ETJ706" s="31"/>
      <c r="ETK706" s="31"/>
      <c r="ETL706" s="31"/>
      <c r="ETM706" s="31"/>
      <c r="ETN706" s="31"/>
      <c r="ETO706" s="31"/>
      <c r="ETP706" s="31"/>
      <c r="ETQ706" s="31"/>
      <c r="ETR706" s="31"/>
      <c r="ETS706" s="31"/>
      <c r="ETT706" s="31"/>
      <c r="ETU706" s="31"/>
      <c r="ETV706" s="31"/>
      <c r="ETW706" s="31"/>
      <c r="ETX706" s="31"/>
      <c r="ETY706" s="31"/>
      <c r="ETZ706" s="31"/>
      <c r="EUA706" s="31"/>
      <c r="EUB706" s="31"/>
      <c r="EUC706" s="31"/>
      <c r="EUD706" s="31"/>
      <c r="EUE706" s="31"/>
      <c r="EUF706" s="31"/>
      <c r="EUG706" s="31"/>
      <c r="EUH706" s="31"/>
      <c r="EUI706" s="31"/>
      <c r="EUJ706" s="31"/>
      <c r="EUK706" s="31"/>
      <c r="EUL706" s="31"/>
      <c r="EUM706" s="31"/>
      <c r="EUN706" s="31"/>
      <c r="EUO706" s="31"/>
      <c r="EUP706" s="31"/>
      <c r="EUQ706" s="31"/>
      <c r="EUR706" s="31"/>
      <c r="EUS706" s="31"/>
      <c r="EUT706" s="31"/>
      <c r="EUU706" s="31"/>
      <c r="EUV706" s="31"/>
      <c r="EUW706" s="31"/>
      <c r="EUX706" s="31"/>
      <c r="EUY706" s="31"/>
      <c r="EUZ706" s="31"/>
      <c r="EVA706" s="31"/>
      <c r="EVB706" s="31"/>
      <c r="EVC706" s="31"/>
      <c r="EVD706" s="31"/>
      <c r="EVE706" s="31"/>
      <c r="EVF706" s="31"/>
      <c r="EVG706" s="31"/>
      <c r="EVH706" s="31"/>
      <c r="EVI706" s="31"/>
      <c r="EVJ706" s="31"/>
      <c r="EVK706" s="31"/>
      <c r="EVL706" s="31"/>
      <c r="EVM706" s="31"/>
      <c r="EVN706" s="31"/>
      <c r="EVO706" s="31"/>
      <c r="EVP706" s="31"/>
      <c r="EVQ706" s="31"/>
      <c r="EVR706" s="31"/>
      <c r="EVS706" s="31"/>
      <c r="EVT706" s="31"/>
      <c r="EVU706" s="31"/>
      <c r="EVV706" s="31"/>
      <c r="EVW706" s="31"/>
      <c r="EVX706" s="31"/>
      <c r="EVY706" s="31"/>
      <c r="EVZ706" s="31"/>
      <c r="EWA706" s="31"/>
      <c r="EWB706" s="31"/>
      <c r="EWC706" s="31"/>
      <c r="EWD706" s="31"/>
      <c r="EWE706" s="31"/>
      <c r="EWF706" s="31"/>
      <c r="EWG706" s="31"/>
      <c r="EWH706" s="31"/>
      <c r="EWI706" s="31"/>
      <c r="EWJ706" s="31"/>
      <c r="EWK706" s="31"/>
      <c r="EWL706" s="31"/>
      <c r="EWM706" s="31"/>
      <c r="EWN706" s="31"/>
      <c r="EWO706" s="31"/>
      <c r="EWP706" s="31"/>
      <c r="EWQ706" s="31"/>
      <c r="EWR706" s="31"/>
      <c r="EWS706" s="31"/>
      <c r="EWT706" s="31"/>
      <c r="EWU706" s="31"/>
      <c r="EWV706" s="31"/>
      <c r="EWW706" s="31"/>
      <c r="EWX706" s="31"/>
      <c r="EWY706" s="31"/>
      <c r="EWZ706" s="31"/>
      <c r="EXA706" s="31"/>
      <c r="EXB706" s="31"/>
      <c r="EXC706" s="31"/>
      <c r="EXD706" s="31"/>
      <c r="EXE706" s="31"/>
      <c r="EXF706" s="31"/>
      <c r="EXG706" s="31"/>
      <c r="EXH706" s="31"/>
      <c r="EXI706" s="31"/>
      <c r="EXJ706" s="31"/>
      <c r="EXK706" s="31"/>
      <c r="EXL706" s="31"/>
      <c r="EXM706" s="31"/>
      <c r="EXN706" s="31"/>
      <c r="EXO706" s="31"/>
      <c r="EXP706" s="31"/>
      <c r="EXQ706" s="31"/>
      <c r="EXR706" s="31"/>
      <c r="EXS706" s="31"/>
      <c r="EXT706" s="31"/>
      <c r="EXU706" s="31"/>
      <c r="EXV706" s="31"/>
      <c r="EXW706" s="31"/>
      <c r="EXX706" s="31"/>
      <c r="EXY706" s="31"/>
      <c r="EXZ706" s="31"/>
      <c r="EYA706" s="31"/>
      <c r="EYB706" s="31"/>
      <c r="EYC706" s="31"/>
      <c r="EYD706" s="31"/>
      <c r="EYE706" s="31"/>
      <c r="EYF706" s="31"/>
      <c r="EYG706" s="31"/>
      <c r="EYH706" s="31"/>
      <c r="EYI706" s="31"/>
      <c r="EYJ706" s="31"/>
      <c r="EYK706" s="31"/>
      <c r="EYL706" s="31"/>
      <c r="EYM706" s="31"/>
      <c r="EYN706" s="31"/>
      <c r="EYO706" s="31"/>
      <c r="EYP706" s="31"/>
      <c r="EYQ706" s="31"/>
      <c r="EYR706" s="31"/>
      <c r="EYS706" s="31"/>
      <c r="EYT706" s="31"/>
      <c r="EYU706" s="31"/>
      <c r="EYV706" s="31"/>
      <c r="EYW706" s="31"/>
      <c r="EYX706" s="31"/>
      <c r="EYY706" s="31"/>
      <c r="EYZ706" s="31"/>
      <c r="EZA706" s="31"/>
      <c r="EZB706" s="31"/>
      <c r="EZC706" s="31"/>
      <c r="EZD706" s="31"/>
      <c r="EZE706" s="31"/>
      <c r="EZF706" s="31"/>
      <c r="EZG706" s="31"/>
      <c r="EZH706" s="31"/>
      <c r="EZI706" s="31"/>
      <c r="EZJ706" s="31"/>
      <c r="EZK706" s="31"/>
      <c r="EZL706" s="31"/>
      <c r="EZM706" s="31"/>
      <c r="EZN706" s="31"/>
      <c r="EZO706" s="31"/>
      <c r="EZP706" s="31"/>
      <c r="EZQ706" s="31"/>
      <c r="EZR706" s="31"/>
      <c r="EZS706" s="31"/>
      <c r="EZT706" s="31"/>
      <c r="EZU706" s="31"/>
      <c r="EZV706" s="31"/>
      <c r="EZW706" s="31"/>
      <c r="EZX706" s="31"/>
      <c r="EZY706" s="31"/>
      <c r="EZZ706" s="31"/>
      <c r="FAA706" s="31"/>
      <c r="FAB706" s="31"/>
      <c r="FAC706" s="31"/>
      <c r="FAD706" s="31"/>
      <c r="FAE706" s="31"/>
      <c r="FAF706" s="31"/>
      <c r="FAG706" s="31"/>
      <c r="FAH706" s="31"/>
      <c r="FAI706" s="31"/>
      <c r="FAJ706" s="31"/>
      <c r="FAK706" s="31"/>
      <c r="FAL706" s="31"/>
      <c r="FAM706" s="31"/>
      <c r="FAN706" s="31"/>
      <c r="FAO706" s="31"/>
      <c r="FAP706" s="31"/>
      <c r="FAQ706" s="31"/>
      <c r="FAR706" s="31"/>
      <c r="FAS706" s="31"/>
      <c r="FAT706" s="31"/>
      <c r="FAU706" s="31"/>
      <c r="FAV706" s="31"/>
      <c r="FAW706" s="31"/>
      <c r="FAX706" s="31"/>
      <c r="FAY706" s="31"/>
      <c r="FAZ706" s="31"/>
      <c r="FBA706" s="31"/>
      <c r="FBB706" s="31"/>
      <c r="FBC706" s="31"/>
      <c r="FBD706" s="31"/>
      <c r="FBE706" s="31"/>
      <c r="FBF706" s="31"/>
      <c r="FBG706" s="31"/>
      <c r="FBH706" s="31"/>
      <c r="FBI706" s="31"/>
      <c r="FBJ706" s="31"/>
      <c r="FBK706" s="31"/>
      <c r="FBL706" s="31"/>
      <c r="FBM706" s="31"/>
      <c r="FBN706" s="31"/>
      <c r="FBO706" s="31"/>
      <c r="FBP706" s="31"/>
      <c r="FBQ706" s="31"/>
      <c r="FBR706" s="31"/>
      <c r="FBS706" s="31"/>
      <c r="FBT706" s="31"/>
      <c r="FBU706" s="31"/>
      <c r="FBV706" s="31"/>
      <c r="FBW706" s="31"/>
      <c r="FBX706" s="31"/>
      <c r="FBY706" s="31"/>
      <c r="FBZ706" s="31"/>
      <c r="FCA706" s="31"/>
      <c r="FCB706" s="31"/>
      <c r="FCC706" s="31"/>
      <c r="FCD706" s="31"/>
      <c r="FCE706" s="31"/>
      <c r="FCF706" s="31"/>
      <c r="FCG706" s="31"/>
      <c r="FCH706" s="31"/>
      <c r="FCI706" s="31"/>
      <c r="FCJ706" s="31"/>
      <c r="FCK706" s="31"/>
      <c r="FCL706" s="31"/>
      <c r="FCM706" s="31"/>
      <c r="FCN706" s="31"/>
      <c r="FCO706" s="31"/>
      <c r="FCP706" s="31"/>
      <c r="FCQ706" s="31"/>
      <c r="FCR706" s="31"/>
      <c r="FCS706" s="31"/>
      <c r="FCT706" s="31"/>
      <c r="FCU706" s="31"/>
      <c r="FCV706" s="31"/>
      <c r="FCW706" s="31"/>
      <c r="FCX706" s="31"/>
      <c r="FCY706" s="31"/>
      <c r="FCZ706" s="31"/>
      <c r="FDA706" s="31"/>
      <c r="FDB706" s="31"/>
      <c r="FDC706" s="31"/>
      <c r="FDD706" s="31"/>
      <c r="FDE706" s="31"/>
      <c r="FDF706" s="31"/>
      <c r="FDG706" s="31"/>
      <c r="FDH706" s="31"/>
      <c r="FDI706" s="31"/>
      <c r="FDJ706" s="31"/>
      <c r="FDK706" s="31"/>
      <c r="FDL706" s="31"/>
      <c r="FDM706" s="31"/>
      <c r="FDN706" s="31"/>
      <c r="FDO706" s="31"/>
      <c r="FDP706" s="31"/>
      <c r="FDQ706" s="31"/>
      <c r="FDR706" s="31"/>
      <c r="FDS706" s="31"/>
      <c r="FDT706" s="31"/>
      <c r="FDU706" s="31"/>
      <c r="FDV706" s="31"/>
      <c r="FDW706" s="31"/>
      <c r="FDX706" s="31"/>
      <c r="FDY706" s="31"/>
      <c r="FDZ706" s="31"/>
      <c r="FEA706" s="31"/>
      <c r="FEB706" s="31"/>
      <c r="FEC706" s="31"/>
      <c r="FED706" s="31"/>
      <c r="FEE706" s="31"/>
      <c r="FEF706" s="31"/>
      <c r="FEG706" s="31"/>
      <c r="FEH706" s="31"/>
      <c r="FEI706" s="31"/>
      <c r="FEJ706" s="31"/>
      <c r="FEK706" s="31"/>
      <c r="FEL706" s="31"/>
      <c r="FEM706" s="31"/>
      <c r="FEN706" s="31"/>
      <c r="FEO706" s="31"/>
      <c r="FEP706" s="31"/>
      <c r="FEQ706" s="31"/>
      <c r="FER706" s="31"/>
      <c r="FES706" s="31"/>
      <c r="FET706" s="31"/>
      <c r="FEU706" s="31"/>
      <c r="FEV706" s="31"/>
      <c r="FEW706" s="31"/>
      <c r="FEX706" s="31"/>
      <c r="FEY706" s="31"/>
      <c r="FEZ706" s="31"/>
      <c r="FFA706" s="31"/>
      <c r="FFB706" s="31"/>
      <c r="FFC706" s="31"/>
      <c r="FFD706" s="31"/>
      <c r="FFE706" s="31"/>
      <c r="FFF706" s="31"/>
      <c r="FFG706" s="31"/>
      <c r="FFH706" s="31"/>
      <c r="FFI706" s="31"/>
      <c r="FFJ706" s="31"/>
      <c r="FFK706" s="31"/>
      <c r="FFL706" s="31"/>
      <c r="FFM706" s="31"/>
      <c r="FFN706" s="31"/>
      <c r="FFO706" s="31"/>
      <c r="FFP706" s="31"/>
      <c r="FFQ706" s="31"/>
      <c r="FFR706" s="31"/>
      <c r="FFS706" s="31"/>
      <c r="FFT706" s="31"/>
      <c r="FFU706" s="31"/>
      <c r="FFV706" s="31"/>
      <c r="FFW706" s="31"/>
      <c r="FFX706" s="31"/>
      <c r="FFY706" s="31"/>
      <c r="FFZ706" s="31"/>
      <c r="FGA706" s="31"/>
      <c r="FGB706" s="31"/>
      <c r="FGC706" s="31"/>
      <c r="FGD706" s="31"/>
      <c r="FGE706" s="31"/>
      <c r="FGF706" s="31"/>
      <c r="FGG706" s="31"/>
      <c r="FGH706" s="31"/>
      <c r="FGI706" s="31"/>
      <c r="FGJ706" s="31"/>
      <c r="FGK706" s="31"/>
      <c r="FGL706" s="31"/>
      <c r="FGM706" s="31"/>
      <c r="FGN706" s="31"/>
      <c r="FGO706" s="31"/>
      <c r="FGP706" s="31"/>
      <c r="FGQ706" s="31"/>
      <c r="FGR706" s="31"/>
      <c r="FGS706" s="31"/>
      <c r="FGT706" s="31"/>
      <c r="FGU706" s="31"/>
      <c r="FGV706" s="31"/>
      <c r="FGW706" s="31"/>
      <c r="FGX706" s="31"/>
      <c r="FGY706" s="31"/>
      <c r="FGZ706" s="31"/>
      <c r="FHA706" s="31"/>
      <c r="FHB706" s="31"/>
      <c r="FHC706" s="31"/>
      <c r="FHD706" s="31"/>
      <c r="FHE706" s="31"/>
      <c r="FHF706" s="31"/>
      <c r="FHG706" s="31"/>
      <c r="FHH706" s="31"/>
      <c r="FHI706" s="31"/>
      <c r="FHJ706" s="31"/>
      <c r="FHK706" s="31"/>
      <c r="FHL706" s="31"/>
      <c r="FHM706" s="31"/>
      <c r="FHN706" s="31"/>
      <c r="FHO706" s="31"/>
      <c r="FHP706" s="31"/>
      <c r="FHQ706" s="31"/>
      <c r="FHR706" s="31"/>
      <c r="FHS706" s="31"/>
      <c r="FHT706" s="31"/>
      <c r="FHU706" s="31"/>
      <c r="FHV706" s="31"/>
      <c r="FHW706" s="31"/>
      <c r="FHX706" s="31"/>
      <c r="FHY706" s="31"/>
      <c r="FHZ706" s="31"/>
      <c r="FIA706" s="31"/>
      <c r="FIB706" s="31"/>
      <c r="FIC706" s="31"/>
      <c r="FID706" s="31"/>
      <c r="FIE706" s="31"/>
      <c r="FIF706" s="31"/>
      <c r="FIG706" s="31"/>
      <c r="FIH706" s="31"/>
      <c r="FII706" s="31"/>
      <c r="FIJ706" s="31"/>
      <c r="FIK706" s="31"/>
      <c r="FIL706" s="31"/>
      <c r="FIM706" s="31"/>
      <c r="FIN706" s="31"/>
      <c r="FIO706" s="31"/>
      <c r="FIP706" s="31"/>
      <c r="FIQ706" s="31"/>
      <c r="FIR706" s="31"/>
      <c r="FIS706" s="31"/>
      <c r="FIT706" s="31"/>
      <c r="FIU706" s="31"/>
      <c r="FIV706" s="31"/>
      <c r="FIW706" s="31"/>
      <c r="FIX706" s="31"/>
      <c r="FIY706" s="31"/>
      <c r="FIZ706" s="31"/>
      <c r="FJA706" s="31"/>
      <c r="FJB706" s="31"/>
      <c r="FJC706" s="31"/>
      <c r="FJD706" s="31"/>
      <c r="FJE706" s="31"/>
      <c r="FJF706" s="31"/>
      <c r="FJG706" s="31"/>
      <c r="FJH706" s="31"/>
      <c r="FJI706" s="31"/>
      <c r="FJJ706" s="31"/>
      <c r="FJK706" s="31"/>
      <c r="FJL706" s="31"/>
      <c r="FJM706" s="31"/>
      <c r="FJN706" s="31"/>
      <c r="FJO706" s="31"/>
      <c r="FJP706" s="31"/>
      <c r="FJQ706" s="31"/>
      <c r="FJR706" s="31"/>
      <c r="FJS706" s="31"/>
      <c r="FJT706" s="31"/>
      <c r="FJU706" s="31"/>
      <c r="FJV706" s="31"/>
      <c r="FJW706" s="31"/>
      <c r="FJX706" s="31"/>
      <c r="FJY706" s="31"/>
      <c r="FJZ706" s="31"/>
      <c r="FKA706" s="31"/>
      <c r="FKB706" s="31"/>
      <c r="FKC706" s="31"/>
      <c r="FKD706" s="31"/>
      <c r="FKE706" s="31"/>
      <c r="FKF706" s="31"/>
      <c r="FKG706" s="31"/>
      <c r="FKH706" s="31"/>
      <c r="FKI706" s="31"/>
      <c r="FKJ706" s="31"/>
      <c r="FKK706" s="31"/>
      <c r="FKL706" s="31"/>
      <c r="FKM706" s="31"/>
      <c r="FKN706" s="31"/>
      <c r="FKO706" s="31"/>
      <c r="FKP706" s="31"/>
      <c r="FKQ706" s="31"/>
      <c r="FKR706" s="31"/>
      <c r="FKS706" s="31"/>
      <c r="FKT706" s="31"/>
      <c r="FKU706" s="31"/>
      <c r="FKV706" s="31"/>
      <c r="FKW706" s="31"/>
      <c r="FKX706" s="31"/>
      <c r="FKY706" s="31"/>
      <c r="FKZ706" s="31"/>
      <c r="FLA706" s="31"/>
      <c r="FLB706" s="31"/>
      <c r="FLC706" s="31"/>
      <c r="FLD706" s="31"/>
      <c r="FLE706" s="31"/>
      <c r="FLF706" s="31"/>
      <c r="FLG706" s="31"/>
      <c r="FLH706" s="31"/>
      <c r="FLI706" s="31"/>
      <c r="FLJ706" s="31"/>
      <c r="FLK706" s="31"/>
      <c r="FLL706" s="31"/>
      <c r="FLM706" s="31"/>
      <c r="FLN706" s="31"/>
      <c r="FLO706" s="31"/>
      <c r="FLP706" s="31"/>
      <c r="FLQ706" s="31"/>
      <c r="FLR706" s="31"/>
      <c r="FLS706" s="31"/>
      <c r="FLT706" s="31"/>
      <c r="FLU706" s="31"/>
      <c r="FLV706" s="31"/>
      <c r="FLW706" s="31"/>
      <c r="FLX706" s="31"/>
      <c r="FLY706" s="31"/>
      <c r="FLZ706" s="31"/>
      <c r="FMA706" s="31"/>
      <c r="FMB706" s="31"/>
      <c r="FMC706" s="31"/>
      <c r="FMD706" s="31"/>
      <c r="FME706" s="31"/>
      <c r="FMF706" s="31"/>
      <c r="FMG706" s="31"/>
      <c r="FMH706" s="31"/>
      <c r="FMI706" s="31"/>
      <c r="FMJ706" s="31"/>
      <c r="FMK706" s="31"/>
      <c r="FML706" s="31"/>
      <c r="FMM706" s="31"/>
      <c r="FMN706" s="31"/>
      <c r="FMO706" s="31"/>
      <c r="FMP706" s="31"/>
      <c r="FMQ706" s="31"/>
      <c r="FMR706" s="31"/>
      <c r="FMS706" s="31"/>
      <c r="FMT706" s="31"/>
      <c r="FMU706" s="31"/>
      <c r="FMV706" s="31"/>
      <c r="FMW706" s="31"/>
      <c r="FMX706" s="31"/>
      <c r="FMY706" s="31"/>
      <c r="FMZ706" s="31"/>
      <c r="FNA706" s="31"/>
      <c r="FNB706" s="31"/>
      <c r="FNC706" s="31"/>
      <c r="FND706" s="31"/>
      <c r="FNE706" s="31"/>
      <c r="FNF706" s="31"/>
      <c r="FNG706" s="31"/>
      <c r="FNH706" s="31"/>
      <c r="FNI706" s="31"/>
      <c r="FNJ706" s="31"/>
      <c r="FNK706" s="31"/>
      <c r="FNL706" s="31"/>
      <c r="FNM706" s="31"/>
      <c r="FNN706" s="31"/>
      <c r="FNO706" s="31"/>
      <c r="FNP706" s="31"/>
      <c r="FNQ706" s="31"/>
      <c r="FNR706" s="31"/>
      <c r="FNS706" s="31"/>
      <c r="FNT706" s="31"/>
      <c r="FNU706" s="31"/>
      <c r="FNV706" s="31"/>
      <c r="FNW706" s="31"/>
      <c r="FNX706" s="31"/>
      <c r="FNY706" s="31"/>
      <c r="FNZ706" s="31"/>
      <c r="FOA706" s="31"/>
      <c r="FOB706" s="31"/>
      <c r="FOC706" s="31"/>
      <c r="FOD706" s="31"/>
      <c r="FOE706" s="31"/>
      <c r="FOF706" s="31"/>
      <c r="FOG706" s="31"/>
      <c r="FOH706" s="31"/>
      <c r="FOI706" s="31"/>
      <c r="FOJ706" s="31"/>
      <c r="FOK706" s="31"/>
      <c r="FOL706" s="31"/>
      <c r="FOM706" s="31"/>
      <c r="FON706" s="31"/>
      <c r="FOO706" s="31"/>
      <c r="FOP706" s="31"/>
      <c r="FOQ706" s="31"/>
      <c r="FOR706" s="31"/>
      <c r="FOS706" s="31"/>
      <c r="FOT706" s="31"/>
      <c r="FOU706" s="31"/>
      <c r="FOV706" s="31"/>
      <c r="FOW706" s="31"/>
      <c r="FOX706" s="31"/>
      <c r="FOY706" s="31"/>
      <c r="FOZ706" s="31"/>
      <c r="FPA706" s="31"/>
      <c r="FPB706" s="31"/>
      <c r="FPC706" s="31"/>
      <c r="FPD706" s="31"/>
      <c r="FPE706" s="31"/>
      <c r="FPF706" s="31"/>
      <c r="FPG706" s="31"/>
      <c r="FPH706" s="31"/>
      <c r="FPI706" s="31"/>
      <c r="FPJ706" s="31"/>
      <c r="FPK706" s="31"/>
      <c r="FPL706" s="31"/>
      <c r="FPM706" s="31"/>
      <c r="FPN706" s="31"/>
      <c r="FPO706" s="31"/>
      <c r="FPP706" s="31"/>
      <c r="FPQ706" s="31"/>
      <c r="FPR706" s="31"/>
      <c r="FPS706" s="31"/>
      <c r="FPT706" s="31"/>
      <c r="FPU706" s="31"/>
      <c r="FPV706" s="31"/>
      <c r="FPW706" s="31"/>
      <c r="FPX706" s="31"/>
      <c r="FPY706" s="31"/>
      <c r="FPZ706" s="31"/>
      <c r="FQA706" s="31"/>
      <c r="FQB706" s="31"/>
      <c r="FQC706" s="31"/>
      <c r="FQD706" s="31"/>
      <c r="FQE706" s="31"/>
      <c r="FQF706" s="31"/>
      <c r="FQG706" s="31"/>
      <c r="FQH706" s="31"/>
      <c r="FQI706" s="31"/>
      <c r="FQJ706" s="31"/>
      <c r="FQK706" s="31"/>
      <c r="FQL706" s="31"/>
      <c r="FQM706" s="31"/>
      <c r="FQN706" s="31"/>
      <c r="FQO706" s="31"/>
      <c r="FQP706" s="31"/>
      <c r="FQQ706" s="31"/>
      <c r="FQR706" s="31"/>
      <c r="FQS706" s="31"/>
      <c r="FQT706" s="31"/>
      <c r="FQU706" s="31"/>
      <c r="FQV706" s="31"/>
      <c r="FQW706" s="31"/>
      <c r="FQX706" s="31"/>
      <c r="FQY706" s="31"/>
      <c r="FQZ706" s="31"/>
      <c r="FRA706" s="31"/>
      <c r="FRB706" s="31"/>
      <c r="FRC706" s="31"/>
      <c r="FRD706" s="31"/>
      <c r="FRE706" s="31"/>
      <c r="FRF706" s="31"/>
      <c r="FRG706" s="31"/>
      <c r="FRH706" s="31"/>
      <c r="FRI706" s="31"/>
      <c r="FRJ706" s="31"/>
      <c r="FRK706" s="31"/>
      <c r="FRL706" s="31"/>
      <c r="FRM706" s="31"/>
      <c r="FRN706" s="31"/>
      <c r="FRO706" s="31"/>
      <c r="FRP706" s="31"/>
      <c r="FRQ706" s="31"/>
      <c r="FRR706" s="31"/>
      <c r="FRS706" s="31"/>
      <c r="FRT706" s="31"/>
      <c r="FRU706" s="31"/>
      <c r="FRV706" s="31"/>
      <c r="FRW706" s="31"/>
      <c r="FRX706" s="31"/>
      <c r="FRY706" s="31"/>
      <c r="FRZ706" s="31"/>
      <c r="FSA706" s="31"/>
      <c r="FSB706" s="31"/>
      <c r="FSC706" s="31"/>
      <c r="FSD706" s="31"/>
      <c r="FSE706" s="31"/>
      <c r="FSF706" s="31"/>
      <c r="FSG706" s="31"/>
      <c r="FSH706" s="31"/>
      <c r="FSI706" s="31"/>
      <c r="FSJ706" s="31"/>
      <c r="FSK706" s="31"/>
      <c r="FSL706" s="31"/>
      <c r="FSM706" s="31"/>
      <c r="FSN706" s="31"/>
      <c r="FSO706" s="31"/>
      <c r="FSP706" s="31"/>
      <c r="FSQ706" s="31"/>
      <c r="FSR706" s="31"/>
      <c r="FSS706" s="31"/>
      <c r="FST706" s="31"/>
      <c r="FSU706" s="31"/>
      <c r="FSV706" s="31"/>
      <c r="FSW706" s="31"/>
      <c r="FSX706" s="31"/>
      <c r="FSY706" s="31"/>
      <c r="FSZ706" s="31"/>
      <c r="FTA706" s="31"/>
      <c r="FTB706" s="31"/>
      <c r="FTC706" s="31"/>
      <c r="FTD706" s="31"/>
      <c r="FTE706" s="31"/>
      <c r="FTF706" s="31"/>
      <c r="FTG706" s="31"/>
      <c r="FTH706" s="31"/>
      <c r="FTI706" s="31"/>
      <c r="FTJ706" s="31"/>
      <c r="FTK706" s="31"/>
      <c r="FTL706" s="31"/>
      <c r="FTM706" s="31"/>
      <c r="FTN706" s="31"/>
      <c r="FTO706" s="31"/>
      <c r="FTP706" s="31"/>
      <c r="FTQ706" s="31"/>
      <c r="FTR706" s="31"/>
      <c r="FTS706" s="31"/>
      <c r="FTT706" s="31"/>
      <c r="FTU706" s="31"/>
      <c r="FTV706" s="31"/>
      <c r="FTW706" s="31"/>
      <c r="FTX706" s="31"/>
      <c r="FTY706" s="31"/>
      <c r="FTZ706" s="31"/>
      <c r="FUA706" s="31"/>
      <c r="FUB706" s="31"/>
      <c r="FUC706" s="31"/>
      <c r="FUD706" s="31"/>
      <c r="FUE706" s="31"/>
      <c r="FUF706" s="31"/>
      <c r="FUG706" s="31"/>
      <c r="FUH706" s="31"/>
      <c r="FUI706" s="31"/>
      <c r="FUJ706" s="31"/>
      <c r="FUK706" s="31"/>
      <c r="FUL706" s="31"/>
      <c r="FUM706" s="31"/>
      <c r="FUN706" s="31"/>
      <c r="FUO706" s="31"/>
      <c r="FUP706" s="31"/>
      <c r="FUQ706" s="31"/>
      <c r="FUR706" s="31"/>
      <c r="FUS706" s="31"/>
      <c r="FUT706" s="31"/>
      <c r="FUU706" s="31"/>
      <c r="FUV706" s="31"/>
      <c r="FUW706" s="31"/>
      <c r="FUX706" s="31"/>
      <c r="FUY706" s="31"/>
      <c r="FUZ706" s="31"/>
      <c r="FVA706" s="31"/>
      <c r="FVB706" s="31"/>
      <c r="FVC706" s="31"/>
      <c r="FVD706" s="31"/>
      <c r="FVE706" s="31"/>
      <c r="FVF706" s="31"/>
      <c r="FVG706" s="31"/>
      <c r="FVH706" s="31"/>
      <c r="FVI706" s="31"/>
      <c r="FVJ706" s="31"/>
      <c r="FVK706" s="31"/>
      <c r="FVL706" s="31"/>
      <c r="FVM706" s="31"/>
      <c r="FVN706" s="31"/>
      <c r="FVO706" s="31"/>
      <c r="FVP706" s="31"/>
      <c r="FVQ706" s="31"/>
      <c r="FVR706" s="31"/>
      <c r="FVS706" s="31"/>
      <c r="FVT706" s="31"/>
      <c r="FVU706" s="31"/>
      <c r="FVV706" s="31"/>
      <c r="FVW706" s="31"/>
      <c r="FVX706" s="31"/>
      <c r="FVY706" s="31"/>
      <c r="FVZ706" s="31"/>
      <c r="FWA706" s="31"/>
      <c r="FWB706" s="31"/>
      <c r="FWC706" s="31"/>
      <c r="FWD706" s="31"/>
      <c r="FWE706" s="31"/>
      <c r="FWF706" s="31"/>
      <c r="FWG706" s="31"/>
      <c r="FWH706" s="31"/>
      <c r="FWI706" s="31"/>
      <c r="FWJ706" s="31"/>
      <c r="FWK706" s="31"/>
      <c r="FWL706" s="31"/>
      <c r="FWM706" s="31"/>
      <c r="FWN706" s="31"/>
      <c r="FWO706" s="31"/>
      <c r="FWP706" s="31"/>
      <c r="FWQ706" s="31"/>
      <c r="FWR706" s="31"/>
      <c r="FWS706" s="31"/>
      <c r="FWT706" s="31"/>
      <c r="FWU706" s="31"/>
      <c r="FWV706" s="31"/>
      <c r="FWW706" s="31"/>
      <c r="FWX706" s="31"/>
      <c r="FWY706" s="31"/>
      <c r="FWZ706" s="31"/>
      <c r="FXA706" s="31"/>
      <c r="FXB706" s="31"/>
      <c r="FXC706" s="31"/>
      <c r="FXD706" s="31"/>
      <c r="FXE706" s="31"/>
      <c r="FXF706" s="31"/>
      <c r="FXG706" s="31"/>
      <c r="FXH706" s="31"/>
      <c r="FXI706" s="31"/>
      <c r="FXJ706" s="31"/>
      <c r="FXK706" s="31"/>
      <c r="FXL706" s="31"/>
      <c r="FXM706" s="31"/>
      <c r="FXN706" s="31"/>
      <c r="FXO706" s="31"/>
      <c r="FXP706" s="31"/>
      <c r="FXQ706" s="31"/>
      <c r="FXR706" s="31"/>
      <c r="FXS706" s="31"/>
      <c r="FXT706" s="31"/>
      <c r="FXU706" s="31"/>
      <c r="FXV706" s="31"/>
      <c r="FXW706" s="31"/>
      <c r="FXX706" s="31"/>
      <c r="FXY706" s="31"/>
      <c r="FXZ706" s="31"/>
      <c r="FYA706" s="31"/>
      <c r="FYB706" s="31"/>
      <c r="FYC706" s="31"/>
      <c r="FYD706" s="31"/>
      <c r="FYE706" s="31"/>
      <c r="FYF706" s="31"/>
      <c r="FYG706" s="31"/>
      <c r="FYH706" s="31"/>
      <c r="FYI706" s="31"/>
      <c r="FYJ706" s="31"/>
      <c r="FYK706" s="31"/>
      <c r="FYL706" s="31"/>
      <c r="FYM706" s="31"/>
      <c r="FYN706" s="31"/>
      <c r="FYO706" s="31"/>
      <c r="FYP706" s="31"/>
      <c r="FYQ706" s="31"/>
      <c r="FYR706" s="31"/>
      <c r="FYS706" s="31"/>
      <c r="FYT706" s="31"/>
      <c r="FYU706" s="31"/>
      <c r="FYV706" s="31"/>
      <c r="FYW706" s="31"/>
      <c r="FYX706" s="31"/>
      <c r="FYY706" s="31"/>
      <c r="FYZ706" s="31"/>
      <c r="FZA706" s="31"/>
      <c r="FZB706" s="31"/>
      <c r="FZC706" s="31"/>
      <c r="FZD706" s="31"/>
      <c r="FZE706" s="31"/>
      <c r="FZF706" s="31"/>
      <c r="FZG706" s="31"/>
      <c r="FZH706" s="31"/>
      <c r="FZI706" s="31"/>
      <c r="FZJ706" s="31"/>
      <c r="FZK706" s="31"/>
      <c r="FZL706" s="31"/>
      <c r="FZM706" s="31"/>
      <c r="FZN706" s="31"/>
      <c r="FZO706" s="31"/>
      <c r="FZP706" s="31"/>
      <c r="FZQ706" s="31"/>
      <c r="FZR706" s="31"/>
      <c r="FZS706" s="31"/>
      <c r="FZT706" s="31"/>
      <c r="FZU706" s="31"/>
      <c r="FZV706" s="31"/>
      <c r="FZW706" s="31"/>
      <c r="FZX706" s="31"/>
      <c r="FZY706" s="31"/>
      <c r="FZZ706" s="31"/>
      <c r="GAA706" s="31"/>
      <c r="GAB706" s="31"/>
      <c r="GAC706" s="31"/>
      <c r="GAD706" s="31"/>
      <c r="GAE706" s="31"/>
      <c r="GAF706" s="31"/>
      <c r="GAG706" s="31"/>
      <c r="GAH706" s="31"/>
      <c r="GAI706" s="31"/>
      <c r="GAJ706" s="31"/>
      <c r="GAK706" s="31"/>
      <c r="GAL706" s="31"/>
      <c r="GAM706" s="31"/>
      <c r="GAN706" s="31"/>
      <c r="GAO706" s="31"/>
      <c r="GAP706" s="31"/>
      <c r="GAQ706" s="31"/>
      <c r="GAR706" s="31"/>
      <c r="GAS706" s="31"/>
      <c r="GAT706" s="31"/>
      <c r="GAU706" s="31"/>
      <c r="GAV706" s="31"/>
      <c r="GAW706" s="31"/>
      <c r="GAX706" s="31"/>
      <c r="GAY706" s="31"/>
      <c r="GAZ706" s="31"/>
      <c r="GBA706" s="31"/>
      <c r="GBB706" s="31"/>
      <c r="GBC706" s="31"/>
      <c r="GBD706" s="31"/>
      <c r="GBE706" s="31"/>
      <c r="GBF706" s="31"/>
      <c r="GBG706" s="31"/>
      <c r="GBH706" s="31"/>
      <c r="GBI706" s="31"/>
      <c r="GBJ706" s="31"/>
      <c r="GBK706" s="31"/>
      <c r="GBL706" s="31"/>
      <c r="GBM706" s="31"/>
      <c r="GBN706" s="31"/>
      <c r="GBO706" s="31"/>
      <c r="GBP706" s="31"/>
      <c r="GBQ706" s="31"/>
      <c r="GBR706" s="31"/>
      <c r="GBS706" s="31"/>
      <c r="GBT706" s="31"/>
      <c r="GBU706" s="31"/>
      <c r="GBV706" s="31"/>
      <c r="GBW706" s="31"/>
      <c r="GBX706" s="31"/>
      <c r="GBY706" s="31"/>
      <c r="GBZ706" s="31"/>
      <c r="GCA706" s="31"/>
      <c r="GCB706" s="31"/>
      <c r="GCC706" s="31"/>
      <c r="GCD706" s="31"/>
      <c r="GCE706" s="31"/>
      <c r="GCF706" s="31"/>
      <c r="GCG706" s="31"/>
      <c r="GCH706" s="31"/>
      <c r="GCI706" s="31"/>
      <c r="GCJ706" s="31"/>
      <c r="GCK706" s="31"/>
      <c r="GCL706" s="31"/>
      <c r="GCM706" s="31"/>
      <c r="GCN706" s="31"/>
      <c r="GCO706" s="31"/>
      <c r="GCP706" s="31"/>
      <c r="GCQ706" s="31"/>
      <c r="GCR706" s="31"/>
      <c r="GCS706" s="31"/>
      <c r="GCT706" s="31"/>
      <c r="GCU706" s="31"/>
      <c r="GCV706" s="31"/>
      <c r="GCW706" s="31"/>
      <c r="GCX706" s="31"/>
      <c r="GCY706" s="31"/>
      <c r="GCZ706" s="31"/>
      <c r="GDA706" s="31"/>
      <c r="GDB706" s="31"/>
      <c r="GDC706" s="31"/>
      <c r="GDD706" s="31"/>
      <c r="GDE706" s="31"/>
      <c r="GDF706" s="31"/>
      <c r="GDG706" s="31"/>
      <c r="GDH706" s="31"/>
      <c r="GDI706" s="31"/>
      <c r="GDJ706" s="31"/>
      <c r="GDK706" s="31"/>
      <c r="GDL706" s="31"/>
      <c r="GDM706" s="31"/>
      <c r="GDN706" s="31"/>
      <c r="GDO706" s="31"/>
      <c r="GDP706" s="31"/>
      <c r="GDQ706" s="31"/>
      <c r="GDR706" s="31"/>
      <c r="GDS706" s="31"/>
      <c r="GDT706" s="31"/>
      <c r="GDU706" s="31"/>
      <c r="GDV706" s="31"/>
      <c r="GDW706" s="31"/>
      <c r="GDX706" s="31"/>
    </row>
    <row r="707" spans="1:4860" s="32" customFormat="1" x14ac:dyDescent="0.25">
      <c r="A707" s="77">
        <v>701</v>
      </c>
      <c r="B707" s="47" t="s">
        <v>794</v>
      </c>
      <c r="C707" s="47" t="s">
        <v>833</v>
      </c>
      <c r="D707" s="47" t="s">
        <v>300</v>
      </c>
      <c r="E707" s="47" t="s">
        <v>161</v>
      </c>
      <c r="F707" s="48" t="s">
        <v>839</v>
      </c>
      <c r="G707" s="49">
        <v>23000</v>
      </c>
      <c r="H707" s="50">
        <v>0</v>
      </c>
      <c r="I707" s="51">
        <v>25</v>
      </c>
      <c r="J707" s="84">
        <v>660.1</v>
      </c>
      <c r="K707" s="87">
        <f t="shared" si="113"/>
        <v>1632.9999999999998</v>
      </c>
      <c r="L707" s="63">
        <f t="shared" si="114"/>
        <v>253.00000000000003</v>
      </c>
      <c r="M707" s="119">
        <v>699.2</v>
      </c>
      <c r="N707" s="51">
        <f t="shared" si="115"/>
        <v>1630.7</v>
      </c>
      <c r="O707" s="51"/>
      <c r="P707" s="51">
        <f t="shared" si="116"/>
        <v>1359.3000000000002</v>
      </c>
      <c r="Q707" s="51">
        <f t="shared" si="117"/>
        <v>1384.3000000000002</v>
      </c>
      <c r="R707" s="51">
        <f t="shared" si="118"/>
        <v>3516.7</v>
      </c>
      <c r="S707" s="51">
        <f t="shared" si="112"/>
        <v>21615.7</v>
      </c>
      <c r="T707" s="64" t="s">
        <v>41</v>
      </c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  <c r="IR707" s="31"/>
      <c r="IS707" s="31"/>
      <c r="IT707" s="31"/>
      <c r="IU707" s="31"/>
      <c r="IV707" s="31"/>
      <c r="IW707" s="31"/>
      <c r="IX707" s="31"/>
      <c r="IY707" s="31"/>
      <c r="IZ707" s="31"/>
      <c r="JA707" s="31"/>
      <c r="JB707" s="31"/>
      <c r="JC707" s="31"/>
      <c r="JD707" s="31"/>
      <c r="JE707" s="31"/>
      <c r="JF707" s="31"/>
      <c r="JG707" s="31"/>
      <c r="JH707" s="31"/>
      <c r="JI707" s="31"/>
      <c r="JJ707" s="31"/>
      <c r="JK707" s="31"/>
      <c r="JL707" s="31"/>
      <c r="JM707" s="31"/>
      <c r="JN707" s="31"/>
      <c r="JO707" s="31"/>
      <c r="JP707" s="31"/>
      <c r="JQ707" s="31"/>
      <c r="JR707" s="31"/>
      <c r="JS707" s="31"/>
      <c r="JT707" s="31"/>
      <c r="JU707" s="31"/>
      <c r="JV707" s="31"/>
      <c r="JW707" s="31"/>
      <c r="JX707" s="31"/>
      <c r="JY707" s="31"/>
      <c r="JZ707" s="31"/>
      <c r="KA707" s="31"/>
      <c r="KB707" s="31"/>
      <c r="KC707" s="31"/>
      <c r="KD707" s="31"/>
      <c r="KE707" s="31"/>
      <c r="KF707" s="31"/>
      <c r="KG707" s="31"/>
      <c r="KH707" s="31"/>
      <c r="KI707" s="31"/>
      <c r="KJ707" s="31"/>
      <c r="KK707" s="31"/>
      <c r="KL707" s="31"/>
      <c r="KM707" s="31"/>
      <c r="KN707" s="31"/>
      <c r="KO707" s="31"/>
      <c r="KP707" s="31"/>
      <c r="KQ707" s="31"/>
      <c r="KR707" s="31"/>
      <c r="KS707" s="31"/>
      <c r="KT707" s="31"/>
      <c r="KU707" s="31"/>
      <c r="KV707" s="31"/>
      <c r="KW707" s="31"/>
      <c r="KX707" s="31"/>
      <c r="KY707" s="31"/>
      <c r="KZ707" s="31"/>
      <c r="LA707" s="31"/>
      <c r="LB707" s="31"/>
      <c r="LC707" s="31"/>
      <c r="LD707" s="31"/>
      <c r="LE707" s="31"/>
      <c r="LF707" s="31"/>
      <c r="LG707" s="31"/>
      <c r="LH707" s="31"/>
      <c r="LI707" s="31"/>
      <c r="LJ707" s="31"/>
      <c r="LK707" s="31"/>
      <c r="LL707" s="31"/>
      <c r="LM707" s="31"/>
      <c r="LN707" s="31"/>
      <c r="LO707" s="31"/>
      <c r="LP707" s="31"/>
      <c r="LQ707" s="31"/>
      <c r="LR707" s="31"/>
      <c r="LS707" s="31"/>
      <c r="LT707" s="31"/>
      <c r="LU707" s="31"/>
      <c r="LV707" s="31"/>
      <c r="LW707" s="31"/>
      <c r="LX707" s="31"/>
      <c r="LY707" s="31"/>
      <c r="LZ707" s="31"/>
      <c r="MA707" s="31"/>
      <c r="MB707" s="31"/>
      <c r="MC707" s="31"/>
      <c r="MD707" s="31"/>
      <c r="ME707" s="31"/>
      <c r="MF707" s="31"/>
      <c r="MG707" s="31"/>
      <c r="MH707" s="31"/>
      <c r="MI707" s="31"/>
      <c r="MJ707" s="31"/>
      <c r="MK707" s="31"/>
      <c r="ML707" s="31"/>
      <c r="MM707" s="31"/>
      <c r="MN707" s="31"/>
      <c r="MO707" s="31"/>
      <c r="MP707" s="31"/>
      <c r="MQ707" s="31"/>
      <c r="MR707" s="31"/>
      <c r="MS707" s="31"/>
      <c r="MT707" s="31"/>
      <c r="MU707" s="31"/>
      <c r="MV707" s="31"/>
      <c r="MW707" s="31"/>
      <c r="MX707" s="31"/>
      <c r="MY707" s="31"/>
      <c r="MZ707" s="31"/>
      <c r="NA707" s="31"/>
      <c r="NB707" s="31"/>
      <c r="NC707" s="31"/>
      <c r="ND707" s="31"/>
      <c r="NE707" s="31"/>
      <c r="NF707" s="31"/>
      <c r="NG707" s="31"/>
      <c r="NH707" s="31"/>
      <c r="NI707" s="31"/>
      <c r="NJ707" s="31"/>
      <c r="NK707" s="31"/>
      <c r="NL707" s="31"/>
      <c r="NM707" s="31"/>
      <c r="NN707" s="31"/>
      <c r="NO707" s="31"/>
      <c r="NP707" s="31"/>
      <c r="NQ707" s="31"/>
      <c r="NR707" s="31"/>
      <c r="NS707" s="31"/>
      <c r="NT707" s="31"/>
      <c r="NU707" s="31"/>
      <c r="NV707" s="31"/>
      <c r="NW707" s="31"/>
      <c r="NX707" s="31"/>
      <c r="NY707" s="31"/>
      <c r="NZ707" s="31"/>
      <c r="OA707" s="31"/>
      <c r="OB707" s="31"/>
      <c r="OC707" s="31"/>
      <c r="OD707" s="31"/>
      <c r="OE707" s="31"/>
      <c r="OF707" s="31"/>
      <c r="OG707" s="31"/>
      <c r="OH707" s="31"/>
      <c r="OI707" s="31"/>
      <c r="OJ707" s="31"/>
      <c r="OK707" s="31"/>
      <c r="OL707" s="31"/>
      <c r="OM707" s="31"/>
      <c r="ON707" s="31"/>
      <c r="OO707" s="31"/>
      <c r="OP707" s="31"/>
      <c r="OQ707" s="31"/>
      <c r="OR707" s="31"/>
      <c r="OS707" s="31"/>
      <c r="OT707" s="31"/>
      <c r="OU707" s="31"/>
      <c r="OV707" s="31"/>
      <c r="OW707" s="31"/>
      <c r="OX707" s="31"/>
      <c r="OY707" s="31"/>
      <c r="OZ707" s="31"/>
      <c r="PA707" s="31"/>
      <c r="PB707" s="31"/>
      <c r="PC707" s="31"/>
      <c r="PD707" s="31"/>
      <c r="PE707" s="31"/>
      <c r="PF707" s="31"/>
      <c r="PG707" s="31"/>
      <c r="PH707" s="31"/>
      <c r="PI707" s="31"/>
      <c r="PJ707" s="31"/>
      <c r="PK707" s="31"/>
      <c r="PL707" s="31"/>
      <c r="PM707" s="31"/>
      <c r="PN707" s="31"/>
      <c r="PO707" s="31"/>
      <c r="PP707" s="31"/>
      <c r="PQ707" s="31"/>
      <c r="PR707" s="31"/>
      <c r="PS707" s="31"/>
      <c r="PT707" s="31"/>
      <c r="PU707" s="31"/>
      <c r="PV707" s="31"/>
      <c r="PW707" s="31"/>
      <c r="PX707" s="31"/>
      <c r="PY707" s="31"/>
      <c r="PZ707" s="31"/>
      <c r="QA707" s="31"/>
      <c r="QB707" s="31"/>
      <c r="QC707" s="31"/>
      <c r="QD707" s="31"/>
      <c r="QE707" s="31"/>
      <c r="QF707" s="31"/>
      <c r="QG707" s="31"/>
      <c r="QH707" s="31"/>
      <c r="QI707" s="31"/>
      <c r="QJ707" s="31"/>
      <c r="QK707" s="31"/>
      <c r="QL707" s="31"/>
      <c r="QM707" s="31"/>
      <c r="QN707" s="31"/>
      <c r="QO707" s="31"/>
      <c r="QP707" s="31"/>
      <c r="QQ707" s="31"/>
      <c r="QR707" s="31"/>
      <c r="QS707" s="31"/>
      <c r="QT707" s="31"/>
      <c r="QU707" s="31"/>
      <c r="QV707" s="31"/>
      <c r="QW707" s="31"/>
      <c r="QX707" s="31"/>
      <c r="QY707" s="31"/>
      <c r="QZ707" s="31"/>
      <c r="RA707" s="31"/>
      <c r="RB707" s="31"/>
      <c r="RC707" s="31"/>
      <c r="RD707" s="31"/>
      <c r="RE707" s="31"/>
      <c r="RF707" s="31"/>
      <c r="RG707" s="31"/>
      <c r="RH707" s="31"/>
      <c r="RI707" s="31"/>
      <c r="RJ707" s="31"/>
      <c r="RK707" s="31"/>
      <c r="RL707" s="31"/>
      <c r="RM707" s="31"/>
      <c r="RN707" s="31"/>
      <c r="RO707" s="31"/>
      <c r="RP707" s="31"/>
      <c r="RQ707" s="31"/>
      <c r="RR707" s="31"/>
      <c r="RS707" s="31"/>
      <c r="RT707" s="31"/>
      <c r="RU707" s="31"/>
      <c r="RV707" s="31"/>
      <c r="RW707" s="31"/>
      <c r="RX707" s="31"/>
      <c r="RY707" s="31"/>
      <c r="RZ707" s="31"/>
      <c r="SA707" s="31"/>
      <c r="SB707" s="31"/>
      <c r="SC707" s="31"/>
      <c r="SD707" s="31"/>
      <c r="SE707" s="31"/>
      <c r="SF707" s="31"/>
      <c r="SG707" s="31"/>
      <c r="SH707" s="31"/>
      <c r="SI707" s="31"/>
      <c r="SJ707" s="31"/>
      <c r="SK707" s="31"/>
      <c r="SL707" s="31"/>
      <c r="SM707" s="31"/>
      <c r="SN707" s="31"/>
      <c r="SO707" s="31"/>
      <c r="SP707" s="31"/>
      <c r="SQ707" s="31"/>
      <c r="SR707" s="31"/>
      <c r="SS707" s="31"/>
      <c r="ST707" s="31"/>
      <c r="SU707" s="31"/>
      <c r="SV707" s="31"/>
      <c r="SW707" s="31"/>
      <c r="SX707" s="31"/>
      <c r="SY707" s="31"/>
      <c r="SZ707" s="31"/>
      <c r="TA707" s="31"/>
      <c r="TB707" s="31"/>
      <c r="TC707" s="31"/>
      <c r="TD707" s="31"/>
      <c r="TE707" s="31"/>
      <c r="TF707" s="31"/>
      <c r="TG707" s="31"/>
      <c r="TH707" s="31"/>
      <c r="TI707" s="31"/>
      <c r="TJ707" s="31"/>
      <c r="TK707" s="31"/>
      <c r="TL707" s="31"/>
      <c r="TM707" s="31"/>
      <c r="TN707" s="31"/>
      <c r="TO707" s="31"/>
      <c r="TP707" s="31"/>
      <c r="TQ707" s="31"/>
      <c r="TR707" s="31"/>
      <c r="TS707" s="31"/>
      <c r="TT707" s="31"/>
      <c r="TU707" s="31"/>
      <c r="TV707" s="31"/>
      <c r="TW707" s="31"/>
      <c r="TX707" s="31"/>
      <c r="TY707" s="31"/>
      <c r="TZ707" s="31"/>
      <c r="UA707" s="31"/>
      <c r="UB707" s="31"/>
      <c r="UC707" s="31"/>
      <c r="UD707" s="31"/>
      <c r="UE707" s="31"/>
      <c r="UF707" s="31"/>
      <c r="UG707" s="31"/>
      <c r="UH707" s="31"/>
      <c r="UI707" s="31"/>
      <c r="UJ707" s="31"/>
      <c r="UK707" s="31"/>
      <c r="UL707" s="31"/>
      <c r="UM707" s="31"/>
      <c r="UN707" s="31"/>
      <c r="UO707" s="31"/>
      <c r="UP707" s="31"/>
      <c r="UQ707" s="31"/>
      <c r="UR707" s="31"/>
      <c r="US707" s="31"/>
      <c r="UT707" s="31"/>
      <c r="UU707" s="31"/>
      <c r="UV707" s="31"/>
      <c r="UW707" s="31"/>
      <c r="UX707" s="31"/>
      <c r="UY707" s="31"/>
      <c r="UZ707" s="31"/>
      <c r="VA707" s="31"/>
      <c r="VB707" s="31"/>
      <c r="VC707" s="31"/>
      <c r="VD707" s="31"/>
      <c r="VE707" s="31"/>
      <c r="VF707" s="31"/>
      <c r="VG707" s="31"/>
      <c r="VH707" s="31"/>
      <c r="VI707" s="31"/>
      <c r="VJ707" s="31"/>
      <c r="VK707" s="31"/>
      <c r="VL707" s="31"/>
      <c r="VM707" s="31"/>
      <c r="VN707" s="31"/>
      <c r="VO707" s="31"/>
      <c r="VP707" s="31"/>
      <c r="VQ707" s="31"/>
      <c r="VR707" s="31"/>
      <c r="VS707" s="31"/>
      <c r="VT707" s="31"/>
      <c r="VU707" s="31"/>
      <c r="VV707" s="31"/>
      <c r="VW707" s="31"/>
      <c r="VX707" s="31"/>
      <c r="VY707" s="31"/>
      <c r="VZ707" s="31"/>
      <c r="WA707" s="31"/>
      <c r="WB707" s="31"/>
      <c r="WC707" s="31"/>
      <c r="WD707" s="31"/>
      <c r="WE707" s="31"/>
      <c r="WF707" s="31"/>
      <c r="WG707" s="31"/>
      <c r="WH707" s="31"/>
      <c r="WI707" s="31"/>
      <c r="WJ707" s="31"/>
      <c r="WK707" s="31"/>
      <c r="WL707" s="31"/>
      <c r="WM707" s="31"/>
      <c r="WN707" s="31"/>
      <c r="WO707" s="31"/>
      <c r="WP707" s="31"/>
      <c r="WQ707" s="31"/>
      <c r="WR707" s="31"/>
      <c r="WS707" s="31"/>
      <c r="WT707" s="31"/>
      <c r="WU707" s="31"/>
      <c r="WV707" s="31"/>
      <c r="WW707" s="31"/>
      <c r="WX707" s="31"/>
      <c r="WY707" s="31"/>
      <c r="WZ707" s="31"/>
      <c r="XA707" s="31"/>
      <c r="XB707" s="31"/>
      <c r="XC707" s="31"/>
      <c r="XD707" s="31"/>
      <c r="XE707" s="31"/>
      <c r="XF707" s="31"/>
      <c r="XG707" s="31"/>
      <c r="XH707" s="31"/>
      <c r="XI707" s="31"/>
      <c r="XJ707" s="31"/>
      <c r="XK707" s="31"/>
      <c r="XL707" s="31"/>
      <c r="XM707" s="31"/>
      <c r="XN707" s="31"/>
      <c r="XO707" s="31"/>
      <c r="XP707" s="31"/>
      <c r="XQ707" s="31"/>
      <c r="XR707" s="31"/>
      <c r="XS707" s="31"/>
      <c r="XT707" s="31"/>
      <c r="XU707" s="31"/>
      <c r="XV707" s="31"/>
      <c r="XW707" s="31"/>
      <c r="XX707" s="31"/>
      <c r="XY707" s="31"/>
      <c r="XZ707" s="31"/>
      <c r="YA707" s="31"/>
      <c r="YB707" s="31"/>
      <c r="YC707" s="31"/>
      <c r="YD707" s="31"/>
      <c r="YE707" s="31"/>
      <c r="YF707" s="31"/>
      <c r="YG707" s="31"/>
      <c r="YH707" s="31"/>
      <c r="YI707" s="31"/>
      <c r="YJ707" s="31"/>
      <c r="YK707" s="31"/>
      <c r="YL707" s="31"/>
      <c r="YM707" s="31"/>
      <c r="YN707" s="31"/>
      <c r="YO707" s="31"/>
      <c r="YP707" s="31"/>
      <c r="YQ707" s="31"/>
      <c r="YR707" s="31"/>
      <c r="YS707" s="31"/>
      <c r="YT707" s="31"/>
      <c r="YU707" s="31"/>
      <c r="YV707" s="31"/>
      <c r="YW707" s="31"/>
      <c r="YX707" s="31"/>
      <c r="YY707" s="31"/>
      <c r="YZ707" s="31"/>
      <c r="ZA707" s="31"/>
      <c r="ZB707" s="31"/>
      <c r="ZC707" s="31"/>
      <c r="ZD707" s="31"/>
      <c r="ZE707" s="31"/>
      <c r="ZF707" s="31"/>
      <c r="ZG707" s="31"/>
      <c r="ZH707" s="31"/>
      <c r="ZI707" s="31"/>
      <c r="ZJ707" s="31"/>
      <c r="ZK707" s="31"/>
      <c r="ZL707" s="31"/>
      <c r="ZM707" s="31"/>
      <c r="ZN707" s="31"/>
      <c r="ZO707" s="31"/>
      <c r="ZP707" s="31"/>
      <c r="ZQ707" s="31"/>
      <c r="ZR707" s="31"/>
      <c r="ZS707" s="31"/>
      <c r="ZT707" s="31"/>
      <c r="ZU707" s="31"/>
      <c r="ZV707" s="31"/>
      <c r="ZW707" s="31"/>
      <c r="ZX707" s="31"/>
      <c r="ZY707" s="31"/>
      <c r="ZZ707" s="31"/>
      <c r="AAA707" s="31"/>
      <c r="AAB707" s="31"/>
      <c r="AAC707" s="31"/>
      <c r="AAD707" s="31"/>
      <c r="AAE707" s="31"/>
      <c r="AAF707" s="31"/>
      <c r="AAG707" s="31"/>
      <c r="AAH707" s="31"/>
      <c r="AAI707" s="31"/>
      <c r="AAJ707" s="31"/>
      <c r="AAK707" s="31"/>
      <c r="AAL707" s="31"/>
      <c r="AAM707" s="31"/>
      <c r="AAN707" s="31"/>
      <c r="AAO707" s="31"/>
      <c r="AAP707" s="31"/>
      <c r="AAQ707" s="31"/>
      <c r="AAR707" s="31"/>
      <c r="AAS707" s="31"/>
      <c r="AAT707" s="31"/>
      <c r="AAU707" s="31"/>
      <c r="AAV707" s="31"/>
      <c r="AAW707" s="31"/>
      <c r="AAX707" s="31"/>
      <c r="AAY707" s="31"/>
      <c r="AAZ707" s="31"/>
      <c r="ABA707" s="31"/>
      <c r="ABB707" s="31"/>
      <c r="ABC707" s="31"/>
      <c r="ABD707" s="31"/>
      <c r="ABE707" s="31"/>
      <c r="ABF707" s="31"/>
      <c r="ABG707" s="31"/>
      <c r="ABH707" s="31"/>
      <c r="ABI707" s="31"/>
      <c r="ABJ707" s="31"/>
      <c r="ABK707" s="31"/>
      <c r="ABL707" s="31"/>
      <c r="ABM707" s="31"/>
      <c r="ABN707" s="31"/>
      <c r="ABO707" s="31"/>
      <c r="ABP707" s="31"/>
      <c r="ABQ707" s="31"/>
      <c r="ABR707" s="31"/>
      <c r="ABS707" s="31"/>
      <c r="ABT707" s="31"/>
      <c r="ABU707" s="31"/>
      <c r="ABV707" s="31"/>
      <c r="ABW707" s="31"/>
      <c r="ABX707" s="31"/>
      <c r="ABY707" s="31"/>
      <c r="ABZ707" s="31"/>
      <c r="ACA707" s="31"/>
      <c r="ACB707" s="31"/>
      <c r="ACC707" s="31"/>
      <c r="ACD707" s="31"/>
      <c r="ACE707" s="31"/>
      <c r="ACF707" s="31"/>
      <c r="ACG707" s="31"/>
      <c r="ACH707" s="31"/>
      <c r="ACI707" s="31"/>
      <c r="ACJ707" s="31"/>
      <c r="ACK707" s="31"/>
      <c r="ACL707" s="31"/>
      <c r="ACM707" s="31"/>
      <c r="ACN707" s="31"/>
      <c r="ACO707" s="31"/>
      <c r="ACP707" s="31"/>
      <c r="ACQ707" s="31"/>
      <c r="ACR707" s="31"/>
      <c r="ACS707" s="31"/>
      <c r="ACT707" s="31"/>
      <c r="ACU707" s="31"/>
      <c r="ACV707" s="31"/>
      <c r="ACW707" s="31"/>
      <c r="ACX707" s="31"/>
      <c r="ACY707" s="31"/>
      <c r="ACZ707" s="31"/>
      <c r="ADA707" s="31"/>
      <c r="ADB707" s="31"/>
      <c r="ADC707" s="31"/>
      <c r="ADD707" s="31"/>
      <c r="ADE707" s="31"/>
      <c r="ADF707" s="31"/>
      <c r="ADG707" s="31"/>
      <c r="ADH707" s="31"/>
      <c r="ADI707" s="31"/>
      <c r="ADJ707" s="31"/>
      <c r="ADK707" s="31"/>
      <c r="ADL707" s="31"/>
      <c r="ADM707" s="31"/>
      <c r="ADN707" s="31"/>
      <c r="ADO707" s="31"/>
      <c r="ADP707" s="31"/>
      <c r="ADQ707" s="31"/>
      <c r="ADR707" s="31"/>
      <c r="ADS707" s="31"/>
      <c r="ADT707" s="31"/>
      <c r="ADU707" s="31"/>
      <c r="ADV707" s="31"/>
      <c r="ADW707" s="31"/>
      <c r="ADX707" s="31"/>
      <c r="ADY707" s="31"/>
      <c r="ADZ707" s="31"/>
      <c r="AEA707" s="31"/>
      <c r="AEB707" s="31"/>
      <c r="AEC707" s="31"/>
      <c r="AED707" s="31"/>
      <c r="AEE707" s="31"/>
      <c r="AEF707" s="31"/>
      <c r="AEG707" s="31"/>
      <c r="AEH707" s="31"/>
      <c r="AEI707" s="31"/>
      <c r="AEJ707" s="31"/>
      <c r="AEK707" s="31"/>
      <c r="AEL707" s="31"/>
      <c r="AEM707" s="31"/>
      <c r="AEN707" s="31"/>
      <c r="AEO707" s="31"/>
      <c r="AEP707" s="31"/>
      <c r="AEQ707" s="31"/>
      <c r="AER707" s="31"/>
      <c r="AES707" s="31"/>
      <c r="AET707" s="31"/>
      <c r="AEU707" s="31"/>
      <c r="AEV707" s="31"/>
      <c r="AEW707" s="31"/>
      <c r="AEX707" s="31"/>
      <c r="AEY707" s="31"/>
      <c r="AEZ707" s="31"/>
      <c r="AFA707" s="31"/>
      <c r="AFB707" s="31"/>
      <c r="AFC707" s="31"/>
      <c r="AFD707" s="31"/>
      <c r="AFE707" s="31"/>
      <c r="AFF707" s="31"/>
      <c r="AFG707" s="31"/>
      <c r="AFH707" s="31"/>
      <c r="AFI707" s="31"/>
      <c r="AFJ707" s="31"/>
      <c r="AFK707" s="31"/>
      <c r="AFL707" s="31"/>
      <c r="AFM707" s="31"/>
      <c r="AFN707" s="31"/>
      <c r="AFO707" s="31"/>
      <c r="AFP707" s="31"/>
      <c r="AFQ707" s="31"/>
      <c r="AFR707" s="31"/>
      <c r="AFS707" s="31"/>
      <c r="AFT707" s="31"/>
      <c r="AFU707" s="31"/>
      <c r="AFV707" s="31"/>
      <c r="AFW707" s="31"/>
      <c r="AFX707" s="31"/>
      <c r="AFY707" s="31"/>
      <c r="AFZ707" s="31"/>
      <c r="AGA707" s="31"/>
      <c r="AGB707" s="31"/>
      <c r="AGC707" s="31"/>
      <c r="AGD707" s="31"/>
      <c r="AGE707" s="31"/>
      <c r="AGF707" s="31"/>
      <c r="AGG707" s="31"/>
      <c r="AGH707" s="31"/>
      <c r="AGI707" s="31"/>
      <c r="AGJ707" s="31"/>
      <c r="AGK707" s="31"/>
      <c r="AGL707" s="31"/>
      <c r="AGM707" s="31"/>
      <c r="AGN707" s="31"/>
      <c r="AGO707" s="31"/>
      <c r="AGP707" s="31"/>
      <c r="AGQ707" s="31"/>
      <c r="AGR707" s="31"/>
      <c r="AGS707" s="31"/>
      <c r="AGT707" s="31"/>
      <c r="AGU707" s="31"/>
      <c r="AGV707" s="31"/>
      <c r="AGW707" s="31"/>
      <c r="AGX707" s="31"/>
      <c r="AGY707" s="31"/>
      <c r="AGZ707" s="31"/>
      <c r="AHA707" s="31"/>
      <c r="AHB707" s="31"/>
      <c r="AHC707" s="31"/>
      <c r="AHD707" s="31"/>
      <c r="AHE707" s="31"/>
      <c r="AHF707" s="31"/>
      <c r="AHG707" s="31"/>
      <c r="AHH707" s="31"/>
      <c r="AHI707" s="31"/>
      <c r="AHJ707" s="31"/>
      <c r="AHK707" s="31"/>
      <c r="AHL707" s="31"/>
      <c r="AHM707" s="31"/>
      <c r="AHN707" s="31"/>
      <c r="AHO707" s="31"/>
      <c r="AHP707" s="31"/>
      <c r="AHQ707" s="31"/>
      <c r="AHR707" s="31"/>
      <c r="AHS707" s="31"/>
      <c r="AHT707" s="31"/>
      <c r="AHU707" s="31"/>
      <c r="AHV707" s="31"/>
      <c r="AHW707" s="31"/>
      <c r="AHX707" s="31"/>
      <c r="AHY707" s="31"/>
      <c r="AHZ707" s="31"/>
      <c r="AIA707" s="31"/>
      <c r="AIB707" s="31"/>
      <c r="AIC707" s="31"/>
      <c r="AID707" s="31"/>
      <c r="AIE707" s="31"/>
      <c r="AIF707" s="31"/>
      <c r="AIG707" s="31"/>
      <c r="AIH707" s="31"/>
      <c r="AII707" s="31"/>
      <c r="AIJ707" s="31"/>
      <c r="AIK707" s="31"/>
      <c r="AIL707" s="31"/>
      <c r="AIM707" s="31"/>
      <c r="AIN707" s="31"/>
      <c r="AIO707" s="31"/>
      <c r="AIP707" s="31"/>
      <c r="AIQ707" s="31"/>
      <c r="AIR707" s="31"/>
      <c r="AIS707" s="31"/>
      <c r="AIT707" s="31"/>
      <c r="AIU707" s="31"/>
      <c r="AIV707" s="31"/>
      <c r="AIW707" s="31"/>
      <c r="AIX707" s="31"/>
      <c r="AIY707" s="31"/>
      <c r="AIZ707" s="31"/>
      <c r="AJA707" s="31"/>
      <c r="AJB707" s="31"/>
      <c r="AJC707" s="31"/>
      <c r="AJD707" s="31"/>
      <c r="AJE707" s="31"/>
      <c r="AJF707" s="31"/>
      <c r="AJG707" s="31"/>
      <c r="AJH707" s="31"/>
      <c r="AJI707" s="31"/>
      <c r="AJJ707" s="31"/>
      <c r="AJK707" s="31"/>
      <c r="AJL707" s="31"/>
      <c r="AJM707" s="31"/>
      <c r="AJN707" s="31"/>
      <c r="AJO707" s="31"/>
      <c r="AJP707" s="31"/>
      <c r="AJQ707" s="31"/>
      <c r="AJR707" s="31"/>
      <c r="AJS707" s="31"/>
      <c r="AJT707" s="31"/>
      <c r="AJU707" s="31"/>
      <c r="AJV707" s="31"/>
      <c r="AJW707" s="31"/>
      <c r="AJX707" s="31"/>
      <c r="AJY707" s="31"/>
      <c r="AJZ707" s="31"/>
      <c r="AKA707" s="31"/>
      <c r="AKB707" s="31"/>
      <c r="AKC707" s="31"/>
      <c r="AKD707" s="31"/>
      <c r="AKE707" s="31"/>
      <c r="AKF707" s="31"/>
      <c r="AKG707" s="31"/>
      <c r="AKH707" s="31"/>
      <c r="AKI707" s="31"/>
      <c r="AKJ707" s="31"/>
      <c r="AKK707" s="31"/>
      <c r="AKL707" s="31"/>
      <c r="AKM707" s="31"/>
      <c r="AKN707" s="31"/>
      <c r="AKO707" s="31"/>
      <c r="AKP707" s="31"/>
      <c r="AKQ707" s="31"/>
      <c r="AKR707" s="31"/>
      <c r="AKS707" s="31"/>
      <c r="AKT707" s="31"/>
      <c r="AKU707" s="31"/>
      <c r="AKV707" s="31"/>
      <c r="AKW707" s="31"/>
      <c r="AKX707" s="31"/>
      <c r="AKY707" s="31"/>
      <c r="AKZ707" s="31"/>
      <c r="ALA707" s="31"/>
      <c r="ALB707" s="31"/>
      <c r="ALC707" s="31"/>
      <c r="ALD707" s="31"/>
      <c r="ALE707" s="31"/>
      <c r="ALF707" s="31"/>
      <c r="ALG707" s="31"/>
      <c r="ALH707" s="31"/>
      <c r="ALI707" s="31"/>
      <c r="ALJ707" s="31"/>
      <c r="ALK707" s="31"/>
      <c r="ALL707" s="31"/>
      <c r="ALM707" s="31"/>
      <c r="ALN707" s="31"/>
      <c r="ALO707" s="31"/>
      <c r="ALP707" s="31"/>
      <c r="ALQ707" s="31"/>
      <c r="ALR707" s="31"/>
      <c r="ALS707" s="31"/>
      <c r="ALT707" s="31"/>
      <c r="ALU707" s="31"/>
      <c r="ALV707" s="31"/>
      <c r="ALW707" s="31"/>
      <c r="ALX707" s="31"/>
      <c r="ALY707" s="31"/>
      <c r="ALZ707" s="31"/>
      <c r="AMA707" s="31"/>
      <c r="AMB707" s="31"/>
      <c r="AMC707" s="31"/>
      <c r="AMD707" s="31"/>
      <c r="AME707" s="31"/>
      <c r="AMF707" s="31"/>
      <c r="AMG707" s="31"/>
      <c r="AMH707" s="31"/>
      <c r="AMI707" s="31"/>
      <c r="AMJ707" s="31"/>
      <c r="AMK707" s="31"/>
      <c r="AML707" s="31"/>
      <c r="AMM707" s="31"/>
      <c r="AMN707" s="31"/>
      <c r="AMO707" s="31"/>
      <c r="AMP707" s="31"/>
      <c r="AMQ707" s="31"/>
      <c r="AMR707" s="31"/>
      <c r="AMS707" s="31"/>
      <c r="AMT707" s="31"/>
      <c r="AMU707" s="31"/>
      <c r="AMV707" s="31"/>
      <c r="AMW707" s="31"/>
      <c r="AMX707" s="31"/>
      <c r="AMY707" s="31"/>
      <c r="AMZ707" s="31"/>
      <c r="ANA707" s="31"/>
      <c r="ANB707" s="31"/>
      <c r="ANC707" s="31"/>
      <c r="AND707" s="31"/>
      <c r="ANE707" s="31"/>
      <c r="ANF707" s="31"/>
      <c r="ANG707" s="31"/>
      <c r="ANH707" s="31"/>
      <c r="ANI707" s="31"/>
      <c r="ANJ707" s="31"/>
      <c r="ANK707" s="31"/>
      <c r="ANL707" s="31"/>
      <c r="ANM707" s="31"/>
      <c r="ANN707" s="31"/>
      <c r="ANO707" s="31"/>
      <c r="ANP707" s="31"/>
      <c r="ANQ707" s="31"/>
      <c r="ANR707" s="31"/>
      <c r="ANS707" s="31"/>
      <c r="ANT707" s="31"/>
      <c r="ANU707" s="31"/>
      <c r="ANV707" s="31"/>
      <c r="ANW707" s="31"/>
      <c r="ANX707" s="31"/>
      <c r="ANY707" s="31"/>
      <c r="ANZ707" s="31"/>
      <c r="AOA707" s="31"/>
      <c r="AOB707" s="31"/>
      <c r="AOC707" s="31"/>
      <c r="AOD707" s="31"/>
      <c r="AOE707" s="31"/>
      <c r="AOF707" s="31"/>
      <c r="AOG707" s="31"/>
      <c r="AOH707" s="31"/>
      <c r="AOI707" s="31"/>
      <c r="AOJ707" s="31"/>
      <c r="AOK707" s="31"/>
      <c r="AOL707" s="31"/>
      <c r="AOM707" s="31"/>
      <c r="AON707" s="31"/>
      <c r="AOO707" s="31"/>
      <c r="AOP707" s="31"/>
      <c r="AOQ707" s="31"/>
      <c r="AOR707" s="31"/>
      <c r="AOS707" s="31"/>
      <c r="AOT707" s="31"/>
      <c r="AOU707" s="31"/>
      <c r="AOV707" s="31"/>
      <c r="AOW707" s="31"/>
      <c r="AOX707" s="31"/>
      <c r="AOY707" s="31"/>
      <c r="AOZ707" s="31"/>
      <c r="APA707" s="31"/>
      <c r="APB707" s="31"/>
      <c r="APC707" s="31"/>
      <c r="APD707" s="31"/>
      <c r="APE707" s="31"/>
      <c r="APF707" s="31"/>
      <c r="APG707" s="31"/>
      <c r="APH707" s="31"/>
      <c r="API707" s="31"/>
      <c r="APJ707" s="31"/>
      <c r="APK707" s="31"/>
      <c r="APL707" s="31"/>
      <c r="APM707" s="31"/>
      <c r="APN707" s="31"/>
      <c r="APO707" s="31"/>
      <c r="APP707" s="31"/>
      <c r="APQ707" s="31"/>
      <c r="APR707" s="31"/>
      <c r="APS707" s="31"/>
      <c r="APT707" s="31"/>
      <c r="APU707" s="31"/>
      <c r="APV707" s="31"/>
      <c r="APW707" s="31"/>
      <c r="APX707" s="31"/>
      <c r="APY707" s="31"/>
      <c r="APZ707" s="31"/>
      <c r="AQA707" s="31"/>
      <c r="AQB707" s="31"/>
      <c r="AQC707" s="31"/>
      <c r="AQD707" s="31"/>
      <c r="AQE707" s="31"/>
      <c r="AQF707" s="31"/>
      <c r="AQG707" s="31"/>
      <c r="AQH707" s="31"/>
      <c r="AQI707" s="31"/>
      <c r="AQJ707" s="31"/>
      <c r="AQK707" s="31"/>
      <c r="AQL707" s="31"/>
      <c r="AQM707" s="31"/>
      <c r="AQN707" s="31"/>
      <c r="AQO707" s="31"/>
      <c r="AQP707" s="31"/>
      <c r="AQQ707" s="31"/>
      <c r="AQR707" s="31"/>
      <c r="AQS707" s="31"/>
      <c r="AQT707" s="31"/>
      <c r="AQU707" s="31"/>
      <c r="AQV707" s="31"/>
      <c r="AQW707" s="31"/>
      <c r="AQX707" s="31"/>
      <c r="AQY707" s="31"/>
      <c r="AQZ707" s="31"/>
      <c r="ARA707" s="31"/>
      <c r="ARB707" s="31"/>
      <c r="ARC707" s="31"/>
      <c r="ARD707" s="31"/>
      <c r="ARE707" s="31"/>
      <c r="ARF707" s="31"/>
      <c r="ARG707" s="31"/>
      <c r="ARH707" s="31"/>
      <c r="ARI707" s="31"/>
      <c r="ARJ707" s="31"/>
      <c r="ARK707" s="31"/>
      <c r="ARL707" s="31"/>
      <c r="ARM707" s="31"/>
      <c r="ARN707" s="31"/>
      <c r="ARO707" s="31"/>
      <c r="ARP707" s="31"/>
      <c r="ARQ707" s="31"/>
      <c r="ARR707" s="31"/>
      <c r="ARS707" s="31"/>
      <c r="ART707" s="31"/>
      <c r="ARU707" s="31"/>
      <c r="ARV707" s="31"/>
      <c r="ARW707" s="31"/>
      <c r="ARX707" s="31"/>
      <c r="ARY707" s="31"/>
      <c r="ARZ707" s="31"/>
      <c r="ASA707" s="31"/>
      <c r="ASB707" s="31"/>
      <c r="ASC707" s="31"/>
      <c r="ASD707" s="31"/>
      <c r="ASE707" s="31"/>
      <c r="ASF707" s="31"/>
      <c r="ASG707" s="31"/>
      <c r="ASH707" s="31"/>
      <c r="ASI707" s="31"/>
      <c r="ASJ707" s="31"/>
      <c r="ASK707" s="31"/>
      <c r="ASL707" s="31"/>
      <c r="ASM707" s="31"/>
      <c r="ASN707" s="31"/>
      <c r="ASO707" s="31"/>
      <c r="ASP707" s="31"/>
      <c r="ASQ707" s="31"/>
      <c r="ASR707" s="31"/>
      <c r="ASS707" s="31"/>
      <c r="AST707" s="31"/>
      <c r="ASU707" s="31"/>
      <c r="ASV707" s="31"/>
      <c r="ASW707" s="31"/>
      <c r="ASX707" s="31"/>
      <c r="ASY707" s="31"/>
      <c r="ASZ707" s="31"/>
      <c r="ATA707" s="31"/>
      <c r="ATB707" s="31"/>
      <c r="ATC707" s="31"/>
      <c r="ATD707" s="31"/>
      <c r="ATE707" s="31"/>
      <c r="ATF707" s="31"/>
      <c r="ATG707" s="31"/>
      <c r="ATH707" s="31"/>
      <c r="ATI707" s="31"/>
      <c r="ATJ707" s="31"/>
      <c r="ATK707" s="31"/>
      <c r="ATL707" s="31"/>
      <c r="ATM707" s="31"/>
      <c r="ATN707" s="31"/>
      <c r="ATO707" s="31"/>
      <c r="ATP707" s="31"/>
      <c r="ATQ707" s="31"/>
      <c r="ATR707" s="31"/>
      <c r="ATS707" s="31"/>
      <c r="ATT707" s="31"/>
      <c r="ATU707" s="31"/>
      <c r="ATV707" s="31"/>
      <c r="ATW707" s="31"/>
      <c r="ATX707" s="31"/>
      <c r="ATY707" s="31"/>
      <c r="ATZ707" s="31"/>
      <c r="AUA707" s="31"/>
      <c r="AUB707" s="31"/>
      <c r="AUC707" s="31"/>
      <c r="AUD707" s="31"/>
      <c r="AUE707" s="31"/>
      <c r="AUF707" s="31"/>
      <c r="AUG707" s="31"/>
      <c r="AUH707" s="31"/>
      <c r="AUI707" s="31"/>
      <c r="AUJ707" s="31"/>
      <c r="AUK707" s="31"/>
      <c r="AUL707" s="31"/>
      <c r="AUM707" s="31"/>
      <c r="AUN707" s="31"/>
      <c r="AUO707" s="31"/>
      <c r="AUP707" s="31"/>
      <c r="AUQ707" s="31"/>
      <c r="AUR707" s="31"/>
      <c r="AUS707" s="31"/>
      <c r="AUT707" s="31"/>
      <c r="AUU707" s="31"/>
      <c r="AUV707" s="31"/>
      <c r="AUW707" s="31"/>
      <c r="AUX707" s="31"/>
      <c r="AUY707" s="31"/>
      <c r="AUZ707" s="31"/>
      <c r="AVA707" s="31"/>
      <c r="AVB707" s="31"/>
      <c r="AVC707" s="31"/>
      <c r="AVD707" s="31"/>
      <c r="AVE707" s="31"/>
      <c r="AVF707" s="31"/>
      <c r="AVG707" s="31"/>
      <c r="AVH707" s="31"/>
      <c r="AVI707" s="31"/>
      <c r="AVJ707" s="31"/>
      <c r="AVK707" s="31"/>
      <c r="AVL707" s="31"/>
      <c r="AVM707" s="31"/>
      <c r="AVN707" s="31"/>
      <c r="AVO707" s="31"/>
      <c r="AVP707" s="31"/>
      <c r="AVQ707" s="31"/>
      <c r="AVR707" s="31"/>
      <c r="AVS707" s="31"/>
      <c r="AVT707" s="31"/>
      <c r="AVU707" s="31"/>
      <c r="AVV707" s="31"/>
      <c r="AVW707" s="31"/>
      <c r="AVX707" s="31"/>
      <c r="AVY707" s="31"/>
      <c r="AVZ707" s="31"/>
      <c r="AWA707" s="31"/>
      <c r="AWB707" s="31"/>
      <c r="AWC707" s="31"/>
      <c r="AWD707" s="31"/>
      <c r="AWE707" s="31"/>
      <c r="AWF707" s="31"/>
      <c r="AWG707" s="31"/>
      <c r="AWH707" s="31"/>
      <c r="AWI707" s="31"/>
      <c r="AWJ707" s="31"/>
      <c r="AWK707" s="31"/>
      <c r="AWL707" s="31"/>
      <c r="AWM707" s="31"/>
      <c r="AWN707" s="31"/>
      <c r="AWO707" s="31"/>
      <c r="AWP707" s="31"/>
      <c r="AWQ707" s="31"/>
      <c r="AWR707" s="31"/>
      <c r="AWS707" s="31"/>
      <c r="AWT707" s="31"/>
      <c r="AWU707" s="31"/>
      <c r="AWV707" s="31"/>
      <c r="AWW707" s="31"/>
      <c r="AWX707" s="31"/>
      <c r="AWY707" s="31"/>
      <c r="AWZ707" s="31"/>
      <c r="AXA707" s="31"/>
      <c r="AXB707" s="31"/>
      <c r="AXC707" s="31"/>
      <c r="AXD707" s="31"/>
      <c r="AXE707" s="31"/>
      <c r="AXF707" s="31"/>
      <c r="AXG707" s="31"/>
      <c r="AXH707" s="31"/>
      <c r="AXI707" s="31"/>
      <c r="AXJ707" s="31"/>
      <c r="AXK707" s="31"/>
      <c r="AXL707" s="31"/>
      <c r="AXM707" s="31"/>
      <c r="AXN707" s="31"/>
      <c r="AXO707" s="31"/>
      <c r="AXP707" s="31"/>
      <c r="AXQ707" s="31"/>
      <c r="AXR707" s="31"/>
      <c r="AXS707" s="31"/>
      <c r="AXT707" s="31"/>
      <c r="AXU707" s="31"/>
      <c r="AXV707" s="31"/>
      <c r="AXW707" s="31"/>
      <c r="AXX707" s="31"/>
      <c r="AXY707" s="31"/>
      <c r="AXZ707" s="31"/>
      <c r="AYA707" s="31"/>
      <c r="AYB707" s="31"/>
      <c r="AYC707" s="31"/>
      <c r="AYD707" s="31"/>
      <c r="AYE707" s="31"/>
      <c r="AYF707" s="31"/>
      <c r="AYG707" s="31"/>
      <c r="AYH707" s="31"/>
      <c r="AYI707" s="31"/>
      <c r="AYJ707" s="31"/>
      <c r="AYK707" s="31"/>
      <c r="AYL707" s="31"/>
      <c r="AYM707" s="31"/>
      <c r="AYN707" s="31"/>
      <c r="AYO707" s="31"/>
      <c r="AYP707" s="31"/>
      <c r="AYQ707" s="31"/>
      <c r="AYR707" s="31"/>
      <c r="AYS707" s="31"/>
      <c r="AYT707" s="31"/>
      <c r="AYU707" s="31"/>
      <c r="AYV707" s="31"/>
      <c r="AYW707" s="31"/>
      <c r="AYX707" s="31"/>
      <c r="AYY707" s="31"/>
      <c r="AYZ707" s="31"/>
      <c r="AZA707" s="31"/>
      <c r="AZB707" s="31"/>
      <c r="AZC707" s="31"/>
      <c r="AZD707" s="31"/>
      <c r="AZE707" s="31"/>
      <c r="AZF707" s="31"/>
      <c r="AZG707" s="31"/>
      <c r="AZH707" s="31"/>
      <c r="AZI707" s="31"/>
      <c r="AZJ707" s="31"/>
      <c r="AZK707" s="31"/>
      <c r="AZL707" s="31"/>
      <c r="AZM707" s="31"/>
      <c r="AZN707" s="31"/>
      <c r="AZO707" s="31"/>
      <c r="AZP707" s="31"/>
      <c r="AZQ707" s="31"/>
      <c r="AZR707" s="31"/>
      <c r="AZS707" s="31"/>
      <c r="AZT707" s="31"/>
      <c r="AZU707" s="31"/>
      <c r="AZV707" s="31"/>
      <c r="AZW707" s="31"/>
      <c r="AZX707" s="31"/>
      <c r="AZY707" s="31"/>
      <c r="AZZ707" s="31"/>
      <c r="BAA707" s="31"/>
      <c r="BAB707" s="31"/>
      <c r="BAC707" s="31"/>
      <c r="BAD707" s="31"/>
      <c r="BAE707" s="31"/>
      <c r="BAF707" s="31"/>
      <c r="BAG707" s="31"/>
      <c r="BAH707" s="31"/>
      <c r="BAI707" s="31"/>
      <c r="BAJ707" s="31"/>
      <c r="BAK707" s="31"/>
      <c r="BAL707" s="31"/>
      <c r="BAM707" s="31"/>
      <c r="BAN707" s="31"/>
      <c r="BAO707" s="31"/>
      <c r="BAP707" s="31"/>
      <c r="BAQ707" s="31"/>
      <c r="BAR707" s="31"/>
      <c r="BAS707" s="31"/>
      <c r="BAT707" s="31"/>
      <c r="BAU707" s="31"/>
      <c r="BAV707" s="31"/>
      <c r="BAW707" s="31"/>
      <c r="BAX707" s="31"/>
      <c r="BAY707" s="31"/>
      <c r="BAZ707" s="31"/>
      <c r="BBA707" s="31"/>
      <c r="BBB707" s="31"/>
      <c r="BBC707" s="31"/>
      <c r="BBD707" s="31"/>
      <c r="BBE707" s="31"/>
      <c r="BBF707" s="31"/>
      <c r="BBG707" s="31"/>
      <c r="BBH707" s="31"/>
      <c r="BBI707" s="31"/>
      <c r="BBJ707" s="31"/>
      <c r="BBK707" s="31"/>
      <c r="BBL707" s="31"/>
      <c r="BBM707" s="31"/>
      <c r="BBN707" s="31"/>
      <c r="BBO707" s="31"/>
      <c r="BBP707" s="31"/>
      <c r="BBQ707" s="31"/>
      <c r="BBR707" s="31"/>
      <c r="BBS707" s="31"/>
      <c r="BBT707" s="31"/>
      <c r="BBU707" s="31"/>
      <c r="BBV707" s="31"/>
      <c r="BBW707" s="31"/>
      <c r="BBX707" s="31"/>
      <c r="BBY707" s="31"/>
      <c r="BBZ707" s="31"/>
      <c r="BCA707" s="31"/>
      <c r="BCB707" s="31"/>
      <c r="BCC707" s="31"/>
      <c r="BCD707" s="31"/>
      <c r="BCE707" s="31"/>
      <c r="BCF707" s="31"/>
      <c r="BCG707" s="31"/>
      <c r="BCH707" s="31"/>
      <c r="BCI707" s="31"/>
      <c r="BCJ707" s="31"/>
      <c r="BCK707" s="31"/>
      <c r="BCL707" s="31"/>
      <c r="BCM707" s="31"/>
      <c r="BCN707" s="31"/>
      <c r="BCO707" s="31"/>
      <c r="BCP707" s="31"/>
      <c r="BCQ707" s="31"/>
      <c r="BCR707" s="31"/>
      <c r="BCS707" s="31"/>
      <c r="BCT707" s="31"/>
      <c r="BCU707" s="31"/>
      <c r="BCV707" s="31"/>
      <c r="BCW707" s="31"/>
      <c r="BCX707" s="31"/>
      <c r="BCY707" s="31"/>
      <c r="BCZ707" s="31"/>
      <c r="BDA707" s="31"/>
      <c r="BDB707" s="31"/>
      <c r="BDC707" s="31"/>
      <c r="BDD707" s="31"/>
      <c r="BDE707" s="31"/>
      <c r="BDF707" s="31"/>
      <c r="BDG707" s="31"/>
      <c r="BDH707" s="31"/>
      <c r="BDI707" s="31"/>
      <c r="BDJ707" s="31"/>
      <c r="BDK707" s="31"/>
      <c r="BDL707" s="31"/>
      <c r="BDM707" s="31"/>
      <c r="BDN707" s="31"/>
      <c r="BDO707" s="31"/>
      <c r="BDP707" s="31"/>
      <c r="BDQ707" s="31"/>
      <c r="BDR707" s="31"/>
      <c r="BDS707" s="31"/>
      <c r="BDT707" s="31"/>
      <c r="BDU707" s="31"/>
      <c r="BDV707" s="31"/>
      <c r="BDW707" s="31"/>
      <c r="BDX707" s="31"/>
      <c r="BDY707" s="31"/>
      <c r="BDZ707" s="31"/>
      <c r="BEA707" s="31"/>
      <c r="BEB707" s="31"/>
      <c r="BEC707" s="31"/>
      <c r="BED707" s="31"/>
      <c r="BEE707" s="31"/>
      <c r="BEF707" s="31"/>
      <c r="BEG707" s="31"/>
      <c r="BEH707" s="31"/>
      <c r="BEI707" s="31"/>
      <c r="BEJ707" s="31"/>
      <c r="BEK707" s="31"/>
      <c r="BEL707" s="31"/>
      <c r="BEM707" s="31"/>
      <c r="BEN707" s="31"/>
      <c r="BEO707" s="31"/>
      <c r="BEP707" s="31"/>
      <c r="BEQ707" s="31"/>
      <c r="BER707" s="31"/>
      <c r="BES707" s="31"/>
      <c r="BET707" s="31"/>
      <c r="BEU707" s="31"/>
      <c r="BEV707" s="31"/>
      <c r="BEW707" s="31"/>
      <c r="BEX707" s="31"/>
      <c r="BEY707" s="31"/>
      <c r="BEZ707" s="31"/>
      <c r="BFA707" s="31"/>
      <c r="BFB707" s="31"/>
      <c r="BFC707" s="31"/>
      <c r="BFD707" s="31"/>
      <c r="BFE707" s="31"/>
      <c r="BFF707" s="31"/>
      <c r="BFG707" s="31"/>
      <c r="BFH707" s="31"/>
      <c r="BFI707" s="31"/>
      <c r="BFJ707" s="31"/>
      <c r="BFK707" s="31"/>
      <c r="BFL707" s="31"/>
      <c r="BFM707" s="31"/>
      <c r="BFN707" s="31"/>
      <c r="BFO707" s="31"/>
      <c r="BFP707" s="31"/>
      <c r="BFQ707" s="31"/>
      <c r="BFR707" s="31"/>
      <c r="BFS707" s="31"/>
      <c r="BFT707" s="31"/>
      <c r="BFU707" s="31"/>
      <c r="BFV707" s="31"/>
      <c r="BFW707" s="31"/>
      <c r="BFX707" s="31"/>
      <c r="BFY707" s="31"/>
      <c r="BFZ707" s="31"/>
      <c r="BGA707" s="31"/>
      <c r="BGB707" s="31"/>
      <c r="BGC707" s="31"/>
      <c r="BGD707" s="31"/>
      <c r="BGE707" s="31"/>
      <c r="BGF707" s="31"/>
      <c r="BGG707" s="31"/>
      <c r="BGH707" s="31"/>
      <c r="BGI707" s="31"/>
      <c r="BGJ707" s="31"/>
      <c r="BGK707" s="31"/>
      <c r="BGL707" s="31"/>
      <c r="BGM707" s="31"/>
      <c r="BGN707" s="31"/>
      <c r="BGO707" s="31"/>
      <c r="BGP707" s="31"/>
      <c r="BGQ707" s="31"/>
      <c r="BGR707" s="31"/>
      <c r="BGS707" s="31"/>
      <c r="BGT707" s="31"/>
      <c r="BGU707" s="31"/>
      <c r="BGV707" s="31"/>
      <c r="BGW707" s="31"/>
      <c r="BGX707" s="31"/>
      <c r="BGY707" s="31"/>
      <c r="BGZ707" s="31"/>
      <c r="BHA707" s="31"/>
      <c r="BHB707" s="31"/>
      <c r="BHC707" s="31"/>
      <c r="BHD707" s="31"/>
      <c r="BHE707" s="31"/>
      <c r="BHF707" s="31"/>
      <c r="BHG707" s="31"/>
      <c r="BHH707" s="31"/>
      <c r="BHI707" s="31"/>
      <c r="BHJ707" s="31"/>
      <c r="BHK707" s="31"/>
      <c r="BHL707" s="31"/>
      <c r="BHM707" s="31"/>
      <c r="BHN707" s="31"/>
      <c r="BHO707" s="31"/>
      <c r="BHP707" s="31"/>
      <c r="BHQ707" s="31"/>
      <c r="BHR707" s="31"/>
      <c r="BHS707" s="31"/>
      <c r="BHT707" s="31"/>
      <c r="BHU707" s="31"/>
      <c r="BHV707" s="31"/>
      <c r="BHW707" s="31"/>
      <c r="BHX707" s="31"/>
      <c r="BHY707" s="31"/>
      <c r="BHZ707" s="31"/>
      <c r="BIA707" s="31"/>
      <c r="BIB707" s="31"/>
      <c r="BIC707" s="31"/>
      <c r="BID707" s="31"/>
      <c r="BIE707" s="31"/>
      <c r="BIF707" s="31"/>
      <c r="BIG707" s="31"/>
      <c r="BIH707" s="31"/>
      <c r="BII707" s="31"/>
      <c r="BIJ707" s="31"/>
      <c r="BIK707" s="31"/>
      <c r="BIL707" s="31"/>
      <c r="BIM707" s="31"/>
      <c r="BIN707" s="31"/>
      <c r="BIO707" s="31"/>
      <c r="BIP707" s="31"/>
      <c r="BIQ707" s="31"/>
      <c r="BIR707" s="31"/>
      <c r="BIS707" s="31"/>
      <c r="BIT707" s="31"/>
      <c r="BIU707" s="31"/>
      <c r="BIV707" s="31"/>
      <c r="BIW707" s="31"/>
      <c r="BIX707" s="31"/>
      <c r="BIY707" s="31"/>
      <c r="BIZ707" s="31"/>
      <c r="BJA707" s="31"/>
      <c r="BJB707" s="31"/>
      <c r="BJC707" s="31"/>
      <c r="BJD707" s="31"/>
      <c r="BJE707" s="31"/>
      <c r="BJF707" s="31"/>
      <c r="BJG707" s="31"/>
      <c r="BJH707" s="31"/>
      <c r="BJI707" s="31"/>
      <c r="BJJ707" s="31"/>
      <c r="BJK707" s="31"/>
      <c r="BJL707" s="31"/>
      <c r="BJM707" s="31"/>
      <c r="BJN707" s="31"/>
      <c r="BJO707" s="31"/>
      <c r="BJP707" s="31"/>
      <c r="BJQ707" s="31"/>
      <c r="BJR707" s="31"/>
      <c r="BJS707" s="31"/>
      <c r="BJT707" s="31"/>
      <c r="BJU707" s="31"/>
      <c r="BJV707" s="31"/>
      <c r="BJW707" s="31"/>
      <c r="BJX707" s="31"/>
      <c r="BJY707" s="31"/>
      <c r="BJZ707" s="31"/>
      <c r="BKA707" s="31"/>
      <c r="BKB707" s="31"/>
      <c r="BKC707" s="31"/>
      <c r="BKD707" s="31"/>
      <c r="BKE707" s="31"/>
      <c r="BKF707" s="31"/>
      <c r="BKG707" s="31"/>
      <c r="BKH707" s="31"/>
      <c r="BKI707" s="31"/>
      <c r="BKJ707" s="31"/>
      <c r="BKK707" s="31"/>
      <c r="BKL707" s="31"/>
      <c r="BKM707" s="31"/>
      <c r="BKN707" s="31"/>
      <c r="BKO707" s="31"/>
      <c r="BKP707" s="31"/>
      <c r="BKQ707" s="31"/>
      <c r="BKR707" s="31"/>
      <c r="BKS707" s="31"/>
      <c r="BKT707" s="31"/>
      <c r="BKU707" s="31"/>
      <c r="BKV707" s="31"/>
      <c r="BKW707" s="31"/>
      <c r="BKX707" s="31"/>
      <c r="BKY707" s="31"/>
      <c r="BKZ707" s="31"/>
      <c r="BLA707" s="31"/>
      <c r="BLB707" s="31"/>
      <c r="BLC707" s="31"/>
      <c r="BLD707" s="31"/>
      <c r="BLE707" s="31"/>
      <c r="BLF707" s="31"/>
      <c r="BLG707" s="31"/>
      <c r="BLH707" s="31"/>
      <c r="BLI707" s="31"/>
      <c r="BLJ707" s="31"/>
      <c r="BLK707" s="31"/>
      <c r="BLL707" s="31"/>
      <c r="BLM707" s="31"/>
      <c r="BLN707" s="31"/>
      <c r="BLO707" s="31"/>
      <c r="BLP707" s="31"/>
      <c r="BLQ707" s="31"/>
      <c r="BLR707" s="31"/>
      <c r="BLS707" s="31"/>
      <c r="BLT707" s="31"/>
      <c r="BLU707" s="31"/>
      <c r="BLV707" s="31"/>
      <c r="BLW707" s="31"/>
      <c r="BLX707" s="31"/>
      <c r="BLY707" s="31"/>
      <c r="BLZ707" s="31"/>
      <c r="BMA707" s="31"/>
      <c r="BMB707" s="31"/>
      <c r="BMC707" s="31"/>
      <c r="BMD707" s="31"/>
      <c r="BME707" s="31"/>
      <c r="BMF707" s="31"/>
      <c r="BMG707" s="31"/>
      <c r="BMH707" s="31"/>
      <c r="BMI707" s="31"/>
      <c r="BMJ707" s="31"/>
      <c r="BMK707" s="31"/>
      <c r="BML707" s="31"/>
      <c r="BMM707" s="31"/>
      <c r="BMN707" s="31"/>
      <c r="BMO707" s="31"/>
      <c r="BMP707" s="31"/>
      <c r="BMQ707" s="31"/>
      <c r="BMR707" s="31"/>
      <c r="BMS707" s="31"/>
      <c r="BMT707" s="31"/>
      <c r="BMU707" s="31"/>
      <c r="BMV707" s="31"/>
      <c r="BMW707" s="31"/>
      <c r="BMX707" s="31"/>
      <c r="BMY707" s="31"/>
      <c r="BMZ707" s="31"/>
      <c r="BNA707" s="31"/>
      <c r="BNB707" s="31"/>
      <c r="BNC707" s="31"/>
      <c r="BND707" s="31"/>
      <c r="BNE707" s="31"/>
      <c r="BNF707" s="31"/>
      <c r="BNG707" s="31"/>
      <c r="BNH707" s="31"/>
      <c r="BNI707" s="31"/>
      <c r="BNJ707" s="31"/>
      <c r="BNK707" s="31"/>
      <c r="BNL707" s="31"/>
      <c r="BNM707" s="31"/>
      <c r="BNN707" s="31"/>
      <c r="BNO707" s="31"/>
      <c r="BNP707" s="31"/>
      <c r="BNQ707" s="31"/>
      <c r="BNR707" s="31"/>
      <c r="BNS707" s="31"/>
      <c r="BNT707" s="31"/>
      <c r="BNU707" s="31"/>
      <c r="BNV707" s="31"/>
      <c r="BNW707" s="31"/>
      <c r="BNX707" s="31"/>
      <c r="BNY707" s="31"/>
      <c r="BNZ707" s="31"/>
      <c r="BOA707" s="31"/>
      <c r="BOB707" s="31"/>
      <c r="BOC707" s="31"/>
      <c r="BOD707" s="31"/>
      <c r="BOE707" s="31"/>
      <c r="BOF707" s="31"/>
      <c r="BOG707" s="31"/>
      <c r="BOH707" s="31"/>
      <c r="BOI707" s="31"/>
      <c r="BOJ707" s="31"/>
      <c r="BOK707" s="31"/>
      <c r="BOL707" s="31"/>
      <c r="BOM707" s="31"/>
      <c r="BON707" s="31"/>
      <c r="BOO707" s="31"/>
      <c r="BOP707" s="31"/>
      <c r="BOQ707" s="31"/>
      <c r="BOR707" s="31"/>
      <c r="BOS707" s="31"/>
      <c r="BOT707" s="31"/>
      <c r="BOU707" s="31"/>
      <c r="BOV707" s="31"/>
      <c r="BOW707" s="31"/>
      <c r="BOX707" s="31"/>
      <c r="BOY707" s="31"/>
      <c r="BOZ707" s="31"/>
      <c r="BPA707" s="31"/>
      <c r="BPB707" s="31"/>
      <c r="BPC707" s="31"/>
      <c r="BPD707" s="31"/>
      <c r="BPE707" s="31"/>
      <c r="BPF707" s="31"/>
      <c r="BPG707" s="31"/>
      <c r="BPH707" s="31"/>
      <c r="BPI707" s="31"/>
      <c r="BPJ707" s="31"/>
      <c r="BPK707" s="31"/>
      <c r="BPL707" s="31"/>
      <c r="BPM707" s="31"/>
      <c r="BPN707" s="31"/>
      <c r="BPO707" s="31"/>
      <c r="BPP707" s="31"/>
      <c r="BPQ707" s="31"/>
      <c r="BPR707" s="31"/>
      <c r="BPS707" s="31"/>
      <c r="BPT707" s="31"/>
      <c r="BPU707" s="31"/>
      <c r="BPV707" s="31"/>
      <c r="BPW707" s="31"/>
      <c r="BPX707" s="31"/>
      <c r="BPY707" s="31"/>
      <c r="BPZ707" s="31"/>
      <c r="BQA707" s="31"/>
      <c r="BQB707" s="31"/>
      <c r="BQC707" s="31"/>
      <c r="BQD707" s="31"/>
      <c r="BQE707" s="31"/>
      <c r="BQF707" s="31"/>
      <c r="BQG707" s="31"/>
      <c r="BQH707" s="31"/>
      <c r="BQI707" s="31"/>
      <c r="BQJ707" s="31"/>
      <c r="BQK707" s="31"/>
      <c r="BQL707" s="31"/>
      <c r="BQM707" s="31"/>
      <c r="BQN707" s="31"/>
      <c r="BQO707" s="31"/>
      <c r="BQP707" s="31"/>
      <c r="BQQ707" s="31"/>
      <c r="BQR707" s="31"/>
      <c r="BQS707" s="31"/>
      <c r="BQT707" s="31"/>
      <c r="BQU707" s="31"/>
      <c r="BQV707" s="31"/>
      <c r="BQW707" s="31"/>
      <c r="BQX707" s="31"/>
      <c r="BQY707" s="31"/>
      <c r="BQZ707" s="31"/>
      <c r="BRA707" s="31"/>
      <c r="BRB707" s="31"/>
      <c r="BRC707" s="31"/>
      <c r="BRD707" s="31"/>
      <c r="BRE707" s="31"/>
      <c r="BRF707" s="31"/>
      <c r="BRG707" s="31"/>
      <c r="BRH707" s="31"/>
      <c r="BRI707" s="31"/>
      <c r="BRJ707" s="31"/>
      <c r="BRK707" s="31"/>
      <c r="BRL707" s="31"/>
      <c r="BRM707" s="31"/>
      <c r="BRN707" s="31"/>
      <c r="BRO707" s="31"/>
      <c r="BRP707" s="31"/>
      <c r="BRQ707" s="31"/>
      <c r="BRR707" s="31"/>
      <c r="BRS707" s="31"/>
      <c r="BRT707" s="31"/>
      <c r="BRU707" s="31"/>
      <c r="BRV707" s="31"/>
      <c r="BRW707" s="31"/>
      <c r="BRX707" s="31"/>
      <c r="BRY707" s="31"/>
      <c r="BRZ707" s="31"/>
      <c r="BSA707" s="31"/>
      <c r="BSB707" s="31"/>
      <c r="BSC707" s="31"/>
      <c r="BSD707" s="31"/>
      <c r="BSE707" s="31"/>
      <c r="BSF707" s="31"/>
      <c r="BSG707" s="31"/>
      <c r="BSH707" s="31"/>
      <c r="BSI707" s="31"/>
      <c r="BSJ707" s="31"/>
      <c r="BSK707" s="31"/>
      <c r="BSL707" s="31"/>
      <c r="BSM707" s="31"/>
      <c r="BSN707" s="31"/>
      <c r="BSO707" s="31"/>
      <c r="BSP707" s="31"/>
      <c r="BSQ707" s="31"/>
      <c r="BSR707" s="31"/>
      <c r="BSS707" s="31"/>
      <c r="BST707" s="31"/>
      <c r="BSU707" s="31"/>
      <c r="BSV707" s="31"/>
      <c r="BSW707" s="31"/>
      <c r="BSX707" s="31"/>
      <c r="BSY707" s="31"/>
      <c r="BSZ707" s="31"/>
      <c r="BTA707" s="31"/>
      <c r="BTB707" s="31"/>
      <c r="BTC707" s="31"/>
      <c r="BTD707" s="31"/>
      <c r="BTE707" s="31"/>
      <c r="BTF707" s="31"/>
      <c r="BTG707" s="31"/>
      <c r="BTH707" s="31"/>
      <c r="BTI707" s="31"/>
      <c r="BTJ707" s="31"/>
      <c r="BTK707" s="31"/>
      <c r="BTL707" s="31"/>
      <c r="BTM707" s="31"/>
      <c r="BTN707" s="31"/>
      <c r="BTO707" s="31"/>
      <c r="BTP707" s="31"/>
      <c r="BTQ707" s="31"/>
      <c r="BTR707" s="31"/>
      <c r="BTS707" s="31"/>
      <c r="BTT707" s="31"/>
      <c r="BTU707" s="31"/>
      <c r="BTV707" s="31"/>
      <c r="BTW707" s="31"/>
      <c r="BTX707" s="31"/>
      <c r="BTY707" s="31"/>
      <c r="BTZ707" s="31"/>
      <c r="BUA707" s="31"/>
      <c r="BUB707" s="31"/>
      <c r="BUC707" s="31"/>
      <c r="BUD707" s="31"/>
      <c r="BUE707" s="31"/>
      <c r="BUF707" s="31"/>
      <c r="BUG707" s="31"/>
      <c r="BUH707" s="31"/>
      <c r="BUI707" s="31"/>
      <c r="BUJ707" s="31"/>
      <c r="BUK707" s="31"/>
      <c r="BUL707" s="31"/>
      <c r="BUM707" s="31"/>
      <c r="BUN707" s="31"/>
      <c r="BUO707" s="31"/>
      <c r="BUP707" s="31"/>
      <c r="BUQ707" s="31"/>
      <c r="BUR707" s="31"/>
      <c r="BUS707" s="31"/>
      <c r="BUT707" s="31"/>
      <c r="BUU707" s="31"/>
      <c r="BUV707" s="31"/>
      <c r="BUW707" s="31"/>
      <c r="BUX707" s="31"/>
      <c r="BUY707" s="31"/>
      <c r="BUZ707" s="31"/>
      <c r="BVA707" s="31"/>
      <c r="BVB707" s="31"/>
      <c r="BVC707" s="31"/>
      <c r="BVD707" s="31"/>
      <c r="BVE707" s="31"/>
      <c r="BVF707" s="31"/>
      <c r="BVG707" s="31"/>
      <c r="BVH707" s="31"/>
      <c r="BVI707" s="31"/>
      <c r="BVJ707" s="31"/>
      <c r="BVK707" s="31"/>
      <c r="BVL707" s="31"/>
      <c r="BVM707" s="31"/>
      <c r="BVN707" s="31"/>
      <c r="BVO707" s="31"/>
      <c r="BVP707" s="31"/>
      <c r="BVQ707" s="31"/>
      <c r="BVR707" s="31"/>
      <c r="BVS707" s="31"/>
      <c r="BVT707" s="31"/>
      <c r="BVU707" s="31"/>
      <c r="BVV707" s="31"/>
      <c r="BVW707" s="31"/>
      <c r="BVX707" s="31"/>
      <c r="BVY707" s="31"/>
      <c r="BVZ707" s="31"/>
      <c r="BWA707" s="31"/>
      <c r="BWB707" s="31"/>
      <c r="BWC707" s="31"/>
      <c r="BWD707" s="31"/>
      <c r="BWE707" s="31"/>
      <c r="BWF707" s="31"/>
      <c r="BWG707" s="31"/>
      <c r="BWH707" s="31"/>
      <c r="BWI707" s="31"/>
      <c r="BWJ707" s="31"/>
      <c r="BWK707" s="31"/>
      <c r="BWL707" s="31"/>
      <c r="BWM707" s="31"/>
      <c r="BWN707" s="31"/>
      <c r="BWO707" s="31"/>
      <c r="BWP707" s="31"/>
      <c r="BWQ707" s="31"/>
      <c r="BWR707" s="31"/>
      <c r="BWS707" s="31"/>
      <c r="BWT707" s="31"/>
      <c r="BWU707" s="31"/>
      <c r="BWV707" s="31"/>
      <c r="BWW707" s="31"/>
      <c r="BWX707" s="31"/>
      <c r="BWY707" s="31"/>
      <c r="BWZ707" s="31"/>
      <c r="BXA707" s="31"/>
      <c r="BXB707" s="31"/>
      <c r="BXC707" s="31"/>
      <c r="BXD707" s="31"/>
      <c r="BXE707" s="31"/>
      <c r="BXF707" s="31"/>
      <c r="BXG707" s="31"/>
      <c r="BXH707" s="31"/>
      <c r="BXI707" s="31"/>
      <c r="BXJ707" s="31"/>
      <c r="BXK707" s="31"/>
      <c r="BXL707" s="31"/>
      <c r="BXM707" s="31"/>
      <c r="BXN707" s="31"/>
      <c r="BXO707" s="31"/>
      <c r="BXP707" s="31"/>
      <c r="BXQ707" s="31"/>
      <c r="BXR707" s="31"/>
      <c r="BXS707" s="31"/>
      <c r="BXT707" s="31"/>
      <c r="BXU707" s="31"/>
      <c r="BXV707" s="31"/>
      <c r="BXW707" s="31"/>
      <c r="BXX707" s="31"/>
      <c r="BXY707" s="31"/>
      <c r="BXZ707" s="31"/>
      <c r="BYA707" s="31"/>
      <c r="BYB707" s="31"/>
      <c r="BYC707" s="31"/>
      <c r="BYD707" s="31"/>
      <c r="BYE707" s="31"/>
      <c r="BYF707" s="31"/>
      <c r="BYG707" s="31"/>
      <c r="BYH707" s="31"/>
      <c r="BYI707" s="31"/>
      <c r="BYJ707" s="31"/>
      <c r="BYK707" s="31"/>
      <c r="BYL707" s="31"/>
      <c r="BYM707" s="31"/>
      <c r="BYN707" s="31"/>
      <c r="BYO707" s="31"/>
      <c r="BYP707" s="31"/>
      <c r="BYQ707" s="31"/>
      <c r="BYR707" s="31"/>
      <c r="BYS707" s="31"/>
      <c r="BYT707" s="31"/>
      <c r="BYU707" s="31"/>
      <c r="BYV707" s="31"/>
      <c r="BYW707" s="31"/>
      <c r="BYX707" s="31"/>
      <c r="BYY707" s="31"/>
      <c r="BYZ707" s="31"/>
      <c r="BZA707" s="31"/>
      <c r="BZB707" s="31"/>
      <c r="BZC707" s="31"/>
      <c r="BZD707" s="31"/>
      <c r="BZE707" s="31"/>
      <c r="BZF707" s="31"/>
      <c r="BZG707" s="31"/>
      <c r="BZH707" s="31"/>
      <c r="BZI707" s="31"/>
      <c r="BZJ707" s="31"/>
      <c r="BZK707" s="31"/>
      <c r="BZL707" s="31"/>
      <c r="BZM707" s="31"/>
      <c r="BZN707" s="31"/>
      <c r="BZO707" s="31"/>
      <c r="BZP707" s="31"/>
      <c r="BZQ707" s="31"/>
      <c r="BZR707" s="31"/>
      <c r="BZS707" s="31"/>
      <c r="BZT707" s="31"/>
      <c r="BZU707" s="31"/>
      <c r="BZV707" s="31"/>
      <c r="BZW707" s="31"/>
      <c r="BZX707" s="31"/>
      <c r="BZY707" s="31"/>
      <c r="BZZ707" s="31"/>
      <c r="CAA707" s="31"/>
      <c r="CAB707" s="31"/>
      <c r="CAC707" s="31"/>
      <c r="CAD707" s="31"/>
      <c r="CAE707" s="31"/>
      <c r="CAF707" s="31"/>
      <c r="CAG707" s="31"/>
      <c r="CAH707" s="31"/>
      <c r="CAI707" s="31"/>
      <c r="CAJ707" s="31"/>
      <c r="CAK707" s="31"/>
      <c r="CAL707" s="31"/>
      <c r="CAM707" s="31"/>
      <c r="CAN707" s="31"/>
      <c r="CAO707" s="31"/>
      <c r="CAP707" s="31"/>
      <c r="CAQ707" s="31"/>
      <c r="CAR707" s="31"/>
      <c r="CAS707" s="31"/>
      <c r="CAT707" s="31"/>
      <c r="CAU707" s="31"/>
      <c r="CAV707" s="31"/>
      <c r="CAW707" s="31"/>
      <c r="CAX707" s="31"/>
      <c r="CAY707" s="31"/>
      <c r="CAZ707" s="31"/>
      <c r="CBA707" s="31"/>
      <c r="CBB707" s="31"/>
      <c r="CBC707" s="31"/>
      <c r="CBD707" s="31"/>
      <c r="CBE707" s="31"/>
      <c r="CBF707" s="31"/>
      <c r="CBG707" s="31"/>
      <c r="CBH707" s="31"/>
      <c r="CBI707" s="31"/>
      <c r="CBJ707" s="31"/>
      <c r="CBK707" s="31"/>
      <c r="CBL707" s="31"/>
      <c r="CBM707" s="31"/>
      <c r="CBN707" s="31"/>
      <c r="CBO707" s="31"/>
      <c r="CBP707" s="31"/>
      <c r="CBQ707" s="31"/>
      <c r="CBR707" s="31"/>
      <c r="CBS707" s="31"/>
      <c r="CBT707" s="31"/>
      <c r="CBU707" s="31"/>
      <c r="CBV707" s="31"/>
      <c r="CBW707" s="31"/>
      <c r="CBX707" s="31"/>
      <c r="CBY707" s="31"/>
      <c r="CBZ707" s="31"/>
      <c r="CCA707" s="31"/>
      <c r="CCB707" s="31"/>
      <c r="CCC707" s="31"/>
      <c r="CCD707" s="31"/>
      <c r="CCE707" s="31"/>
      <c r="CCF707" s="31"/>
      <c r="CCG707" s="31"/>
      <c r="CCH707" s="31"/>
      <c r="CCI707" s="31"/>
      <c r="CCJ707" s="31"/>
      <c r="CCK707" s="31"/>
      <c r="CCL707" s="31"/>
      <c r="CCM707" s="31"/>
      <c r="CCN707" s="31"/>
      <c r="CCO707" s="31"/>
      <c r="CCP707" s="31"/>
      <c r="CCQ707" s="31"/>
      <c r="CCR707" s="31"/>
      <c r="CCS707" s="31"/>
      <c r="CCT707" s="31"/>
      <c r="CCU707" s="31"/>
      <c r="CCV707" s="31"/>
      <c r="CCW707" s="31"/>
      <c r="CCX707" s="31"/>
      <c r="CCY707" s="31"/>
      <c r="CCZ707" s="31"/>
      <c r="CDA707" s="31"/>
      <c r="CDB707" s="31"/>
      <c r="CDC707" s="31"/>
      <c r="CDD707" s="31"/>
      <c r="CDE707" s="31"/>
      <c r="CDF707" s="31"/>
      <c r="CDG707" s="31"/>
      <c r="CDH707" s="31"/>
      <c r="CDI707" s="31"/>
      <c r="CDJ707" s="31"/>
      <c r="CDK707" s="31"/>
      <c r="CDL707" s="31"/>
      <c r="CDM707" s="31"/>
      <c r="CDN707" s="31"/>
      <c r="CDO707" s="31"/>
      <c r="CDP707" s="31"/>
      <c r="CDQ707" s="31"/>
      <c r="CDR707" s="31"/>
      <c r="CDS707" s="31"/>
      <c r="CDT707" s="31"/>
      <c r="CDU707" s="31"/>
      <c r="CDV707" s="31"/>
      <c r="CDW707" s="31"/>
      <c r="CDX707" s="31"/>
      <c r="CDY707" s="31"/>
      <c r="CDZ707" s="31"/>
      <c r="CEA707" s="31"/>
      <c r="CEB707" s="31"/>
      <c r="CEC707" s="31"/>
      <c r="CED707" s="31"/>
      <c r="CEE707" s="31"/>
      <c r="CEF707" s="31"/>
      <c r="CEG707" s="31"/>
      <c r="CEH707" s="31"/>
      <c r="CEI707" s="31"/>
      <c r="CEJ707" s="31"/>
      <c r="CEK707" s="31"/>
      <c r="CEL707" s="31"/>
      <c r="CEM707" s="31"/>
      <c r="CEN707" s="31"/>
      <c r="CEO707" s="31"/>
      <c r="CEP707" s="31"/>
      <c r="CEQ707" s="31"/>
      <c r="CER707" s="31"/>
      <c r="CES707" s="31"/>
      <c r="CET707" s="31"/>
      <c r="CEU707" s="31"/>
      <c r="CEV707" s="31"/>
      <c r="CEW707" s="31"/>
      <c r="CEX707" s="31"/>
      <c r="CEY707" s="31"/>
      <c r="CEZ707" s="31"/>
      <c r="CFA707" s="31"/>
      <c r="CFB707" s="31"/>
      <c r="CFC707" s="31"/>
      <c r="CFD707" s="31"/>
      <c r="CFE707" s="31"/>
      <c r="CFF707" s="31"/>
      <c r="CFG707" s="31"/>
      <c r="CFH707" s="31"/>
      <c r="CFI707" s="31"/>
      <c r="CFJ707" s="31"/>
      <c r="CFK707" s="31"/>
      <c r="CFL707" s="31"/>
      <c r="CFM707" s="31"/>
      <c r="CFN707" s="31"/>
      <c r="CFO707" s="31"/>
      <c r="CFP707" s="31"/>
      <c r="CFQ707" s="31"/>
      <c r="CFR707" s="31"/>
      <c r="CFS707" s="31"/>
      <c r="CFT707" s="31"/>
      <c r="CFU707" s="31"/>
      <c r="CFV707" s="31"/>
      <c r="CFW707" s="31"/>
      <c r="CFX707" s="31"/>
      <c r="CFY707" s="31"/>
      <c r="CFZ707" s="31"/>
      <c r="CGA707" s="31"/>
      <c r="CGB707" s="31"/>
      <c r="CGC707" s="31"/>
      <c r="CGD707" s="31"/>
      <c r="CGE707" s="31"/>
      <c r="CGF707" s="31"/>
      <c r="CGG707" s="31"/>
      <c r="CGH707" s="31"/>
      <c r="CGI707" s="31"/>
      <c r="CGJ707" s="31"/>
      <c r="CGK707" s="31"/>
      <c r="CGL707" s="31"/>
      <c r="CGM707" s="31"/>
      <c r="CGN707" s="31"/>
      <c r="CGO707" s="31"/>
      <c r="CGP707" s="31"/>
      <c r="CGQ707" s="31"/>
      <c r="CGR707" s="31"/>
      <c r="CGS707" s="31"/>
      <c r="CGT707" s="31"/>
      <c r="CGU707" s="31"/>
      <c r="CGV707" s="31"/>
      <c r="CGW707" s="31"/>
      <c r="CGX707" s="31"/>
      <c r="CGY707" s="31"/>
      <c r="CGZ707" s="31"/>
      <c r="CHA707" s="31"/>
      <c r="CHB707" s="31"/>
      <c r="CHC707" s="31"/>
      <c r="CHD707" s="31"/>
      <c r="CHE707" s="31"/>
      <c r="CHF707" s="31"/>
      <c r="CHG707" s="31"/>
      <c r="CHH707" s="31"/>
      <c r="CHI707" s="31"/>
      <c r="CHJ707" s="31"/>
      <c r="CHK707" s="31"/>
      <c r="CHL707" s="31"/>
      <c r="CHM707" s="31"/>
      <c r="CHN707" s="31"/>
      <c r="CHO707" s="31"/>
      <c r="CHP707" s="31"/>
      <c r="CHQ707" s="31"/>
      <c r="CHR707" s="31"/>
      <c r="CHS707" s="31"/>
      <c r="CHT707" s="31"/>
      <c r="CHU707" s="31"/>
      <c r="CHV707" s="31"/>
      <c r="CHW707" s="31"/>
      <c r="CHX707" s="31"/>
      <c r="CHY707" s="31"/>
      <c r="CHZ707" s="31"/>
      <c r="CIA707" s="31"/>
      <c r="CIB707" s="31"/>
      <c r="CIC707" s="31"/>
      <c r="CID707" s="31"/>
      <c r="CIE707" s="31"/>
      <c r="CIF707" s="31"/>
      <c r="CIG707" s="31"/>
      <c r="CIH707" s="31"/>
      <c r="CII707" s="31"/>
      <c r="CIJ707" s="31"/>
      <c r="CIK707" s="31"/>
      <c r="CIL707" s="31"/>
      <c r="CIM707" s="31"/>
      <c r="CIN707" s="31"/>
      <c r="CIO707" s="31"/>
      <c r="CIP707" s="31"/>
      <c r="CIQ707" s="31"/>
      <c r="CIR707" s="31"/>
      <c r="CIS707" s="31"/>
      <c r="CIT707" s="31"/>
      <c r="CIU707" s="31"/>
      <c r="CIV707" s="31"/>
      <c r="CIW707" s="31"/>
      <c r="CIX707" s="31"/>
      <c r="CIY707" s="31"/>
      <c r="CIZ707" s="31"/>
      <c r="CJA707" s="31"/>
      <c r="CJB707" s="31"/>
      <c r="CJC707" s="31"/>
      <c r="CJD707" s="31"/>
      <c r="CJE707" s="31"/>
      <c r="CJF707" s="31"/>
      <c r="CJG707" s="31"/>
      <c r="CJH707" s="31"/>
      <c r="CJI707" s="31"/>
      <c r="CJJ707" s="31"/>
      <c r="CJK707" s="31"/>
      <c r="CJL707" s="31"/>
      <c r="CJM707" s="31"/>
      <c r="CJN707" s="31"/>
      <c r="CJO707" s="31"/>
      <c r="CJP707" s="31"/>
      <c r="CJQ707" s="31"/>
      <c r="CJR707" s="31"/>
      <c r="CJS707" s="31"/>
      <c r="CJT707" s="31"/>
      <c r="CJU707" s="31"/>
      <c r="CJV707" s="31"/>
      <c r="CJW707" s="31"/>
      <c r="CJX707" s="31"/>
      <c r="CJY707" s="31"/>
      <c r="CJZ707" s="31"/>
      <c r="CKA707" s="31"/>
      <c r="CKB707" s="31"/>
      <c r="CKC707" s="31"/>
      <c r="CKD707" s="31"/>
      <c r="CKE707" s="31"/>
      <c r="CKF707" s="31"/>
      <c r="CKG707" s="31"/>
      <c r="CKH707" s="31"/>
      <c r="CKI707" s="31"/>
      <c r="CKJ707" s="31"/>
      <c r="CKK707" s="31"/>
      <c r="CKL707" s="31"/>
      <c r="CKM707" s="31"/>
      <c r="CKN707" s="31"/>
      <c r="CKO707" s="31"/>
      <c r="CKP707" s="31"/>
      <c r="CKQ707" s="31"/>
      <c r="CKR707" s="31"/>
      <c r="CKS707" s="31"/>
      <c r="CKT707" s="31"/>
      <c r="CKU707" s="31"/>
      <c r="CKV707" s="31"/>
      <c r="CKW707" s="31"/>
      <c r="CKX707" s="31"/>
      <c r="CKY707" s="31"/>
      <c r="CKZ707" s="31"/>
      <c r="CLA707" s="31"/>
      <c r="CLB707" s="31"/>
      <c r="CLC707" s="31"/>
      <c r="CLD707" s="31"/>
      <c r="CLE707" s="31"/>
      <c r="CLF707" s="31"/>
      <c r="CLG707" s="31"/>
      <c r="CLH707" s="31"/>
      <c r="CLI707" s="31"/>
      <c r="CLJ707" s="31"/>
      <c r="CLK707" s="31"/>
      <c r="CLL707" s="31"/>
      <c r="CLM707" s="31"/>
      <c r="CLN707" s="31"/>
      <c r="CLO707" s="31"/>
      <c r="CLP707" s="31"/>
      <c r="CLQ707" s="31"/>
      <c r="CLR707" s="31"/>
      <c r="CLS707" s="31"/>
      <c r="CLT707" s="31"/>
      <c r="CLU707" s="31"/>
      <c r="CLV707" s="31"/>
      <c r="CLW707" s="31"/>
      <c r="CLX707" s="31"/>
      <c r="CLY707" s="31"/>
      <c r="CLZ707" s="31"/>
      <c r="CMA707" s="31"/>
      <c r="CMB707" s="31"/>
      <c r="CMC707" s="31"/>
      <c r="CMD707" s="31"/>
      <c r="CME707" s="31"/>
      <c r="CMF707" s="31"/>
      <c r="CMG707" s="31"/>
      <c r="CMH707" s="31"/>
      <c r="CMI707" s="31"/>
      <c r="CMJ707" s="31"/>
      <c r="CMK707" s="31"/>
      <c r="CML707" s="31"/>
      <c r="CMM707" s="31"/>
      <c r="CMN707" s="31"/>
      <c r="CMO707" s="31"/>
      <c r="CMP707" s="31"/>
      <c r="CMQ707" s="31"/>
      <c r="CMR707" s="31"/>
      <c r="CMS707" s="31"/>
      <c r="CMT707" s="31"/>
      <c r="CMU707" s="31"/>
      <c r="CMV707" s="31"/>
      <c r="CMW707" s="31"/>
      <c r="CMX707" s="31"/>
      <c r="CMY707" s="31"/>
      <c r="CMZ707" s="31"/>
      <c r="CNA707" s="31"/>
      <c r="CNB707" s="31"/>
      <c r="CNC707" s="31"/>
      <c r="CND707" s="31"/>
      <c r="CNE707" s="31"/>
      <c r="CNF707" s="31"/>
      <c r="CNG707" s="31"/>
      <c r="CNH707" s="31"/>
      <c r="CNI707" s="31"/>
      <c r="CNJ707" s="31"/>
      <c r="CNK707" s="31"/>
      <c r="CNL707" s="31"/>
      <c r="CNM707" s="31"/>
      <c r="CNN707" s="31"/>
      <c r="CNO707" s="31"/>
      <c r="CNP707" s="31"/>
      <c r="CNQ707" s="31"/>
      <c r="CNR707" s="31"/>
      <c r="CNS707" s="31"/>
      <c r="CNT707" s="31"/>
      <c r="CNU707" s="31"/>
      <c r="CNV707" s="31"/>
      <c r="CNW707" s="31"/>
      <c r="CNX707" s="31"/>
      <c r="CNY707" s="31"/>
      <c r="CNZ707" s="31"/>
      <c r="COA707" s="31"/>
      <c r="COB707" s="31"/>
      <c r="COC707" s="31"/>
      <c r="COD707" s="31"/>
      <c r="COE707" s="31"/>
      <c r="COF707" s="31"/>
      <c r="COG707" s="31"/>
      <c r="COH707" s="31"/>
      <c r="COI707" s="31"/>
      <c r="COJ707" s="31"/>
      <c r="COK707" s="31"/>
      <c r="COL707" s="31"/>
      <c r="COM707" s="31"/>
      <c r="CON707" s="31"/>
      <c r="COO707" s="31"/>
      <c r="COP707" s="31"/>
      <c r="COQ707" s="31"/>
      <c r="COR707" s="31"/>
      <c r="COS707" s="31"/>
      <c r="COT707" s="31"/>
      <c r="COU707" s="31"/>
      <c r="COV707" s="31"/>
      <c r="COW707" s="31"/>
      <c r="COX707" s="31"/>
      <c r="COY707" s="31"/>
      <c r="COZ707" s="31"/>
      <c r="CPA707" s="31"/>
      <c r="CPB707" s="31"/>
      <c r="CPC707" s="31"/>
      <c r="CPD707" s="31"/>
      <c r="CPE707" s="31"/>
      <c r="CPF707" s="31"/>
      <c r="CPG707" s="31"/>
      <c r="CPH707" s="31"/>
      <c r="CPI707" s="31"/>
      <c r="CPJ707" s="31"/>
      <c r="CPK707" s="31"/>
      <c r="CPL707" s="31"/>
      <c r="CPM707" s="31"/>
      <c r="CPN707" s="31"/>
      <c r="CPO707" s="31"/>
      <c r="CPP707" s="31"/>
      <c r="CPQ707" s="31"/>
      <c r="CPR707" s="31"/>
      <c r="CPS707" s="31"/>
      <c r="CPT707" s="31"/>
      <c r="CPU707" s="31"/>
      <c r="CPV707" s="31"/>
      <c r="CPW707" s="31"/>
      <c r="CPX707" s="31"/>
      <c r="CPY707" s="31"/>
      <c r="CPZ707" s="31"/>
      <c r="CQA707" s="31"/>
      <c r="CQB707" s="31"/>
      <c r="CQC707" s="31"/>
      <c r="CQD707" s="31"/>
      <c r="CQE707" s="31"/>
      <c r="CQF707" s="31"/>
      <c r="CQG707" s="31"/>
      <c r="CQH707" s="31"/>
      <c r="CQI707" s="31"/>
      <c r="CQJ707" s="31"/>
      <c r="CQK707" s="31"/>
      <c r="CQL707" s="31"/>
      <c r="CQM707" s="31"/>
      <c r="CQN707" s="31"/>
      <c r="CQO707" s="31"/>
      <c r="CQP707" s="31"/>
      <c r="CQQ707" s="31"/>
      <c r="CQR707" s="31"/>
      <c r="CQS707" s="31"/>
      <c r="CQT707" s="31"/>
      <c r="CQU707" s="31"/>
      <c r="CQV707" s="31"/>
      <c r="CQW707" s="31"/>
      <c r="CQX707" s="31"/>
      <c r="CQY707" s="31"/>
      <c r="CQZ707" s="31"/>
      <c r="CRA707" s="31"/>
      <c r="CRB707" s="31"/>
      <c r="CRC707" s="31"/>
      <c r="CRD707" s="31"/>
      <c r="CRE707" s="31"/>
      <c r="CRF707" s="31"/>
      <c r="CRG707" s="31"/>
      <c r="CRH707" s="31"/>
      <c r="CRI707" s="31"/>
      <c r="CRJ707" s="31"/>
      <c r="CRK707" s="31"/>
      <c r="CRL707" s="31"/>
      <c r="CRM707" s="31"/>
      <c r="CRN707" s="31"/>
      <c r="CRO707" s="31"/>
      <c r="CRP707" s="31"/>
      <c r="CRQ707" s="31"/>
      <c r="CRR707" s="31"/>
      <c r="CRS707" s="31"/>
      <c r="CRT707" s="31"/>
      <c r="CRU707" s="31"/>
      <c r="CRV707" s="31"/>
      <c r="CRW707" s="31"/>
      <c r="CRX707" s="31"/>
      <c r="CRY707" s="31"/>
      <c r="CRZ707" s="31"/>
      <c r="CSA707" s="31"/>
      <c r="CSB707" s="31"/>
      <c r="CSC707" s="31"/>
      <c r="CSD707" s="31"/>
      <c r="CSE707" s="31"/>
      <c r="CSF707" s="31"/>
      <c r="CSG707" s="31"/>
      <c r="CSH707" s="31"/>
      <c r="CSI707" s="31"/>
      <c r="CSJ707" s="31"/>
      <c r="CSK707" s="31"/>
      <c r="CSL707" s="31"/>
      <c r="CSM707" s="31"/>
      <c r="CSN707" s="31"/>
      <c r="CSO707" s="31"/>
      <c r="CSP707" s="31"/>
      <c r="CSQ707" s="31"/>
      <c r="CSR707" s="31"/>
      <c r="CSS707" s="31"/>
      <c r="CST707" s="31"/>
      <c r="CSU707" s="31"/>
      <c r="CSV707" s="31"/>
      <c r="CSW707" s="31"/>
      <c r="CSX707" s="31"/>
      <c r="CSY707" s="31"/>
      <c r="CSZ707" s="31"/>
      <c r="CTA707" s="31"/>
      <c r="CTB707" s="31"/>
      <c r="CTC707" s="31"/>
      <c r="CTD707" s="31"/>
      <c r="CTE707" s="31"/>
      <c r="CTF707" s="31"/>
      <c r="CTG707" s="31"/>
      <c r="CTH707" s="31"/>
      <c r="CTI707" s="31"/>
      <c r="CTJ707" s="31"/>
      <c r="CTK707" s="31"/>
      <c r="CTL707" s="31"/>
      <c r="CTM707" s="31"/>
      <c r="CTN707" s="31"/>
      <c r="CTO707" s="31"/>
      <c r="CTP707" s="31"/>
      <c r="CTQ707" s="31"/>
      <c r="CTR707" s="31"/>
      <c r="CTS707" s="31"/>
      <c r="CTT707" s="31"/>
      <c r="CTU707" s="31"/>
      <c r="CTV707" s="31"/>
      <c r="CTW707" s="31"/>
      <c r="CTX707" s="31"/>
      <c r="CTY707" s="31"/>
      <c r="CTZ707" s="31"/>
      <c r="CUA707" s="31"/>
      <c r="CUB707" s="31"/>
      <c r="CUC707" s="31"/>
      <c r="CUD707" s="31"/>
      <c r="CUE707" s="31"/>
      <c r="CUF707" s="31"/>
      <c r="CUG707" s="31"/>
      <c r="CUH707" s="31"/>
      <c r="CUI707" s="31"/>
      <c r="CUJ707" s="31"/>
      <c r="CUK707" s="31"/>
      <c r="CUL707" s="31"/>
      <c r="CUM707" s="31"/>
      <c r="CUN707" s="31"/>
      <c r="CUO707" s="31"/>
      <c r="CUP707" s="31"/>
      <c r="CUQ707" s="31"/>
      <c r="CUR707" s="31"/>
      <c r="CUS707" s="31"/>
      <c r="CUT707" s="31"/>
      <c r="CUU707" s="31"/>
      <c r="CUV707" s="31"/>
      <c r="CUW707" s="31"/>
      <c r="CUX707" s="31"/>
      <c r="CUY707" s="31"/>
      <c r="CUZ707" s="31"/>
      <c r="CVA707" s="31"/>
      <c r="CVB707" s="31"/>
      <c r="CVC707" s="31"/>
      <c r="CVD707" s="31"/>
      <c r="CVE707" s="31"/>
      <c r="CVF707" s="31"/>
      <c r="CVG707" s="31"/>
      <c r="CVH707" s="31"/>
      <c r="CVI707" s="31"/>
      <c r="CVJ707" s="31"/>
      <c r="CVK707" s="31"/>
      <c r="CVL707" s="31"/>
      <c r="CVM707" s="31"/>
      <c r="CVN707" s="31"/>
      <c r="CVO707" s="31"/>
      <c r="CVP707" s="31"/>
      <c r="CVQ707" s="31"/>
      <c r="CVR707" s="31"/>
      <c r="CVS707" s="31"/>
      <c r="CVT707" s="31"/>
      <c r="CVU707" s="31"/>
      <c r="CVV707" s="31"/>
      <c r="CVW707" s="31"/>
      <c r="CVX707" s="31"/>
      <c r="CVY707" s="31"/>
      <c r="CVZ707" s="31"/>
      <c r="CWA707" s="31"/>
      <c r="CWB707" s="31"/>
      <c r="CWC707" s="31"/>
      <c r="CWD707" s="31"/>
      <c r="CWE707" s="31"/>
      <c r="CWF707" s="31"/>
      <c r="CWG707" s="31"/>
      <c r="CWH707" s="31"/>
      <c r="CWI707" s="31"/>
      <c r="CWJ707" s="31"/>
      <c r="CWK707" s="31"/>
      <c r="CWL707" s="31"/>
      <c r="CWM707" s="31"/>
      <c r="CWN707" s="31"/>
      <c r="CWO707" s="31"/>
      <c r="CWP707" s="31"/>
      <c r="CWQ707" s="31"/>
      <c r="CWR707" s="31"/>
      <c r="CWS707" s="31"/>
      <c r="CWT707" s="31"/>
      <c r="CWU707" s="31"/>
      <c r="CWV707" s="31"/>
      <c r="CWW707" s="31"/>
      <c r="CWX707" s="31"/>
      <c r="CWY707" s="31"/>
      <c r="CWZ707" s="31"/>
      <c r="CXA707" s="31"/>
      <c r="CXB707" s="31"/>
      <c r="CXC707" s="31"/>
      <c r="CXD707" s="31"/>
      <c r="CXE707" s="31"/>
      <c r="CXF707" s="31"/>
      <c r="CXG707" s="31"/>
      <c r="CXH707" s="31"/>
      <c r="CXI707" s="31"/>
      <c r="CXJ707" s="31"/>
      <c r="CXK707" s="31"/>
      <c r="CXL707" s="31"/>
      <c r="CXM707" s="31"/>
      <c r="CXN707" s="31"/>
      <c r="CXO707" s="31"/>
      <c r="CXP707" s="31"/>
      <c r="CXQ707" s="31"/>
      <c r="CXR707" s="31"/>
      <c r="CXS707" s="31"/>
      <c r="CXT707" s="31"/>
      <c r="CXU707" s="31"/>
      <c r="CXV707" s="31"/>
      <c r="CXW707" s="31"/>
      <c r="CXX707" s="31"/>
      <c r="CXY707" s="31"/>
      <c r="CXZ707" s="31"/>
      <c r="CYA707" s="31"/>
      <c r="CYB707" s="31"/>
      <c r="CYC707" s="31"/>
      <c r="CYD707" s="31"/>
      <c r="CYE707" s="31"/>
      <c r="CYF707" s="31"/>
      <c r="CYG707" s="31"/>
      <c r="CYH707" s="31"/>
      <c r="CYI707" s="31"/>
      <c r="CYJ707" s="31"/>
      <c r="CYK707" s="31"/>
      <c r="CYL707" s="31"/>
      <c r="CYM707" s="31"/>
      <c r="CYN707" s="31"/>
      <c r="CYO707" s="31"/>
      <c r="CYP707" s="31"/>
      <c r="CYQ707" s="31"/>
      <c r="CYR707" s="31"/>
      <c r="CYS707" s="31"/>
      <c r="CYT707" s="31"/>
      <c r="CYU707" s="31"/>
      <c r="CYV707" s="31"/>
      <c r="CYW707" s="31"/>
      <c r="CYX707" s="31"/>
      <c r="CYY707" s="31"/>
      <c r="CYZ707" s="31"/>
      <c r="CZA707" s="31"/>
      <c r="CZB707" s="31"/>
      <c r="CZC707" s="31"/>
      <c r="CZD707" s="31"/>
      <c r="CZE707" s="31"/>
      <c r="CZF707" s="31"/>
      <c r="CZG707" s="31"/>
      <c r="CZH707" s="31"/>
      <c r="CZI707" s="31"/>
      <c r="CZJ707" s="31"/>
      <c r="CZK707" s="31"/>
      <c r="CZL707" s="31"/>
      <c r="CZM707" s="31"/>
      <c r="CZN707" s="31"/>
      <c r="CZO707" s="31"/>
      <c r="CZP707" s="31"/>
      <c r="CZQ707" s="31"/>
      <c r="CZR707" s="31"/>
      <c r="CZS707" s="31"/>
      <c r="CZT707" s="31"/>
      <c r="CZU707" s="31"/>
      <c r="CZV707" s="31"/>
      <c r="CZW707" s="31"/>
      <c r="CZX707" s="31"/>
      <c r="CZY707" s="31"/>
      <c r="CZZ707" s="31"/>
      <c r="DAA707" s="31"/>
      <c r="DAB707" s="31"/>
      <c r="DAC707" s="31"/>
      <c r="DAD707" s="31"/>
      <c r="DAE707" s="31"/>
      <c r="DAF707" s="31"/>
      <c r="DAG707" s="31"/>
      <c r="DAH707" s="31"/>
      <c r="DAI707" s="31"/>
      <c r="DAJ707" s="31"/>
      <c r="DAK707" s="31"/>
      <c r="DAL707" s="31"/>
      <c r="DAM707" s="31"/>
      <c r="DAN707" s="31"/>
      <c r="DAO707" s="31"/>
      <c r="DAP707" s="31"/>
      <c r="DAQ707" s="31"/>
      <c r="DAR707" s="31"/>
      <c r="DAS707" s="31"/>
      <c r="DAT707" s="31"/>
      <c r="DAU707" s="31"/>
      <c r="DAV707" s="31"/>
      <c r="DAW707" s="31"/>
      <c r="DAX707" s="31"/>
      <c r="DAY707" s="31"/>
      <c r="DAZ707" s="31"/>
      <c r="DBA707" s="31"/>
      <c r="DBB707" s="31"/>
      <c r="DBC707" s="31"/>
      <c r="DBD707" s="31"/>
      <c r="DBE707" s="31"/>
      <c r="DBF707" s="31"/>
      <c r="DBG707" s="31"/>
      <c r="DBH707" s="31"/>
      <c r="DBI707" s="31"/>
      <c r="DBJ707" s="31"/>
      <c r="DBK707" s="31"/>
      <c r="DBL707" s="31"/>
      <c r="DBM707" s="31"/>
      <c r="DBN707" s="31"/>
      <c r="DBO707" s="31"/>
      <c r="DBP707" s="31"/>
      <c r="DBQ707" s="31"/>
      <c r="DBR707" s="31"/>
      <c r="DBS707" s="31"/>
      <c r="DBT707" s="31"/>
      <c r="DBU707" s="31"/>
      <c r="DBV707" s="31"/>
      <c r="DBW707" s="31"/>
      <c r="DBX707" s="31"/>
      <c r="DBY707" s="31"/>
      <c r="DBZ707" s="31"/>
      <c r="DCA707" s="31"/>
      <c r="DCB707" s="31"/>
      <c r="DCC707" s="31"/>
      <c r="DCD707" s="31"/>
      <c r="DCE707" s="31"/>
      <c r="DCF707" s="31"/>
      <c r="DCG707" s="31"/>
      <c r="DCH707" s="31"/>
      <c r="DCI707" s="31"/>
      <c r="DCJ707" s="31"/>
      <c r="DCK707" s="31"/>
      <c r="DCL707" s="31"/>
      <c r="DCM707" s="31"/>
      <c r="DCN707" s="31"/>
      <c r="DCO707" s="31"/>
      <c r="DCP707" s="31"/>
      <c r="DCQ707" s="31"/>
      <c r="DCR707" s="31"/>
      <c r="DCS707" s="31"/>
      <c r="DCT707" s="31"/>
      <c r="DCU707" s="31"/>
      <c r="DCV707" s="31"/>
      <c r="DCW707" s="31"/>
      <c r="DCX707" s="31"/>
      <c r="DCY707" s="31"/>
      <c r="DCZ707" s="31"/>
      <c r="DDA707" s="31"/>
      <c r="DDB707" s="31"/>
      <c r="DDC707" s="31"/>
      <c r="DDD707" s="31"/>
      <c r="DDE707" s="31"/>
      <c r="DDF707" s="31"/>
      <c r="DDG707" s="31"/>
      <c r="DDH707" s="31"/>
      <c r="DDI707" s="31"/>
      <c r="DDJ707" s="31"/>
      <c r="DDK707" s="31"/>
      <c r="DDL707" s="31"/>
      <c r="DDM707" s="31"/>
      <c r="DDN707" s="31"/>
      <c r="DDO707" s="31"/>
      <c r="DDP707" s="31"/>
      <c r="DDQ707" s="31"/>
      <c r="DDR707" s="31"/>
      <c r="DDS707" s="31"/>
      <c r="DDT707" s="31"/>
      <c r="DDU707" s="31"/>
      <c r="DDV707" s="31"/>
      <c r="DDW707" s="31"/>
      <c r="DDX707" s="31"/>
      <c r="DDY707" s="31"/>
      <c r="DDZ707" s="31"/>
      <c r="DEA707" s="31"/>
      <c r="DEB707" s="31"/>
      <c r="DEC707" s="31"/>
      <c r="DED707" s="31"/>
      <c r="DEE707" s="31"/>
      <c r="DEF707" s="31"/>
      <c r="DEG707" s="31"/>
      <c r="DEH707" s="31"/>
      <c r="DEI707" s="31"/>
      <c r="DEJ707" s="31"/>
      <c r="DEK707" s="31"/>
      <c r="DEL707" s="31"/>
      <c r="DEM707" s="31"/>
      <c r="DEN707" s="31"/>
      <c r="DEO707" s="31"/>
      <c r="DEP707" s="31"/>
      <c r="DEQ707" s="31"/>
      <c r="DER707" s="31"/>
      <c r="DES707" s="31"/>
      <c r="DET707" s="31"/>
      <c r="DEU707" s="31"/>
      <c r="DEV707" s="31"/>
      <c r="DEW707" s="31"/>
      <c r="DEX707" s="31"/>
      <c r="DEY707" s="31"/>
      <c r="DEZ707" s="31"/>
      <c r="DFA707" s="31"/>
      <c r="DFB707" s="31"/>
      <c r="DFC707" s="31"/>
      <c r="DFD707" s="31"/>
      <c r="DFE707" s="31"/>
      <c r="DFF707" s="31"/>
      <c r="DFG707" s="31"/>
      <c r="DFH707" s="31"/>
      <c r="DFI707" s="31"/>
      <c r="DFJ707" s="31"/>
      <c r="DFK707" s="31"/>
      <c r="DFL707" s="31"/>
      <c r="DFM707" s="31"/>
      <c r="DFN707" s="31"/>
      <c r="DFO707" s="31"/>
      <c r="DFP707" s="31"/>
      <c r="DFQ707" s="31"/>
      <c r="DFR707" s="31"/>
      <c r="DFS707" s="31"/>
      <c r="DFT707" s="31"/>
      <c r="DFU707" s="31"/>
      <c r="DFV707" s="31"/>
      <c r="DFW707" s="31"/>
      <c r="DFX707" s="31"/>
      <c r="DFY707" s="31"/>
      <c r="DFZ707" s="31"/>
      <c r="DGA707" s="31"/>
      <c r="DGB707" s="31"/>
      <c r="DGC707" s="31"/>
      <c r="DGD707" s="31"/>
      <c r="DGE707" s="31"/>
      <c r="DGF707" s="31"/>
      <c r="DGG707" s="31"/>
      <c r="DGH707" s="31"/>
      <c r="DGI707" s="31"/>
      <c r="DGJ707" s="31"/>
      <c r="DGK707" s="31"/>
      <c r="DGL707" s="31"/>
      <c r="DGM707" s="31"/>
      <c r="DGN707" s="31"/>
      <c r="DGO707" s="31"/>
      <c r="DGP707" s="31"/>
      <c r="DGQ707" s="31"/>
      <c r="DGR707" s="31"/>
      <c r="DGS707" s="31"/>
      <c r="DGT707" s="31"/>
      <c r="DGU707" s="31"/>
      <c r="DGV707" s="31"/>
      <c r="DGW707" s="31"/>
      <c r="DGX707" s="31"/>
      <c r="DGY707" s="31"/>
      <c r="DGZ707" s="31"/>
      <c r="DHA707" s="31"/>
      <c r="DHB707" s="31"/>
      <c r="DHC707" s="31"/>
      <c r="DHD707" s="31"/>
      <c r="DHE707" s="31"/>
      <c r="DHF707" s="31"/>
      <c r="DHG707" s="31"/>
      <c r="DHH707" s="31"/>
      <c r="DHI707" s="31"/>
      <c r="DHJ707" s="31"/>
      <c r="DHK707" s="31"/>
      <c r="DHL707" s="31"/>
      <c r="DHM707" s="31"/>
      <c r="DHN707" s="31"/>
      <c r="DHO707" s="31"/>
      <c r="DHP707" s="31"/>
      <c r="DHQ707" s="31"/>
      <c r="DHR707" s="31"/>
      <c r="DHS707" s="31"/>
      <c r="DHT707" s="31"/>
      <c r="DHU707" s="31"/>
      <c r="DHV707" s="31"/>
      <c r="DHW707" s="31"/>
      <c r="DHX707" s="31"/>
      <c r="DHY707" s="31"/>
      <c r="DHZ707" s="31"/>
      <c r="DIA707" s="31"/>
      <c r="DIB707" s="31"/>
      <c r="DIC707" s="31"/>
      <c r="DID707" s="31"/>
      <c r="DIE707" s="31"/>
      <c r="DIF707" s="31"/>
      <c r="DIG707" s="31"/>
      <c r="DIH707" s="31"/>
      <c r="DII707" s="31"/>
      <c r="DIJ707" s="31"/>
      <c r="DIK707" s="31"/>
      <c r="DIL707" s="31"/>
      <c r="DIM707" s="31"/>
      <c r="DIN707" s="31"/>
      <c r="DIO707" s="31"/>
      <c r="DIP707" s="31"/>
      <c r="DIQ707" s="31"/>
      <c r="DIR707" s="31"/>
      <c r="DIS707" s="31"/>
      <c r="DIT707" s="31"/>
      <c r="DIU707" s="31"/>
      <c r="DIV707" s="31"/>
      <c r="DIW707" s="31"/>
      <c r="DIX707" s="31"/>
      <c r="DIY707" s="31"/>
      <c r="DIZ707" s="31"/>
      <c r="DJA707" s="31"/>
      <c r="DJB707" s="31"/>
      <c r="DJC707" s="31"/>
      <c r="DJD707" s="31"/>
      <c r="DJE707" s="31"/>
      <c r="DJF707" s="31"/>
      <c r="DJG707" s="31"/>
      <c r="DJH707" s="31"/>
      <c r="DJI707" s="31"/>
      <c r="DJJ707" s="31"/>
      <c r="DJK707" s="31"/>
      <c r="DJL707" s="31"/>
      <c r="DJM707" s="31"/>
      <c r="DJN707" s="31"/>
      <c r="DJO707" s="31"/>
      <c r="DJP707" s="31"/>
      <c r="DJQ707" s="31"/>
      <c r="DJR707" s="31"/>
      <c r="DJS707" s="31"/>
      <c r="DJT707" s="31"/>
      <c r="DJU707" s="31"/>
      <c r="DJV707" s="31"/>
      <c r="DJW707" s="31"/>
      <c r="DJX707" s="31"/>
      <c r="DJY707" s="31"/>
      <c r="DJZ707" s="31"/>
      <c r="DKA707" s="31"/>
      <c r="DKB707" s="31"/>
      <c r="DKC707" s="31"/>
      <c r="DKD707" s="31"/>
      <c r="DKE707" s="31"/>
      <c r="DKF707" s="31"/>
      <c r="DKG707" s="31"/>
      <c r="DKH707" s="31"/>
      <c r="DKI707" s="31"/>
      <c r="DKJ707" s="31"/>
      <c r="DKK707" s="31"/>
      <c r="DKL707" s="31"/>
      <c r="DKM707" s="31"/>
      <c r="DKN707" s="31"/>
      <c r="DKO707" s="31"/>
      <c r="DKP707" s="31"/>
      <c r="DKQ707" s="31"/>
      <c r="DKR707" s="31"/>
      <c r="DKS707" s="31"/>
      <c r="DKT707" s="31"/>
      <c r="DKU707" s="31"/>
      <c r="DKV707" s="31"/>
      <c r="DKW707" s="31"/>
      <c r="DKX707" s="31"/>
      <c r="DKY707" s="31"/>
      <c r="DKZ707" s="31"/>
      <c r="DLA707" s="31"/>
      <c r="DLB707" s="31"/>
      <c r="DLC707" s="31"/>
      <c r="DLD707" s="31"/>
      <c r="DLE707" s="31"/>
      <c r="DLF707" s="31"/>
      <c r="DLG707" s="31"/>
      <c r="DLH707" s="31"/>
      <c r="DLI707" s="31"/>
      <c r="DLJ707" s="31"/>
      <c r="DLK707" s="31"/>
      <c r="DLL707" s="31"/>
      <c r="DLM707" s="31"/>
      <c r="DLN707" s="31"/>
      <c r="DLO707" s="31"/>
      <c r="DLP707" s="31"/>
      <c r="DLQ707" s="31"/>
      <c r="DLR707" s="31"/>
      <c r="DLS707" s="31"/>
      <c r="DLT707" s="31"/>
      <c r="DLU707" s="31"/>
      <c r="DLV707" s="31"/>
      <c r="DLW707" s="31"/>
      <c r="DLX707" s="31"/>
      <c r="DLY707" s="31"/>
      <c r="DLZ707" s="31"/>
      <c r="DMA707" s="31"/>
      <c r="DMB707" s="31"/>
      <c r="DMC707" s="31"/>
      <c r="DMD707" s="31"/>
      <c r="DME707" s="31"/>
      <c r="DMF707" s="31"/>
      <c r="DMG707" s="31"/>
      <c r="DMH707" s="31"/>
      <c r="DMI707" s="31"/>
      <c r="DMJ707" s="31"/>
      <c r="DMK707" s="31"/>
      <c r="DML707" s="31"/>
      <c r="DMM707" s="31"/>
      <c r="DMN707" s="31"/>
      <c r="DMO707" s="31"/>
      <c r="DMP707" s="31"/>
      <c r="DMQ707" s="31"/>
      <c r="DMR707" s="31"/>
      <c r="DMS707" s="31"/>
      <c r="DMT707" s="31"/>
      <c r="DMU707" s="31"/>
      <c r="DMV707" s="31"/>
      <c r="DMW707" s="31"/>
      <c r="DMX707" s="31"/>
      <c r="DMY707" s="31"/>
      <c r="DMZ707" s="31"/>
      <c r="DNA707" s="31"/>
      <c r="DNB707" s="31"/>
      <c r="DNC707" s="31"/>
      <c r="DND707" s="31"/>
      <c r="DNE707" s="31"/>
      <c r="DNF707" s="31"/>
      <c r="DNG707" s="31"/>
      <c r="DNH707" s="31"/>
      <c r="DNI707" s="31"/>
      <c r="DNJ707" s="31"/>
      <c r="DNK707" s="31"/>
      <c r="DNL707" s="31"/>
      <c r="DNM707" s="31"/>
      <c r="DNN707" s="31"/>
      <c r="DNO707" s="31"/>
      <c r="DNP707" s="31"/>
      <c r="DNQ707" s="31"/>
      <c r="DNR707" s="31"/>
      <c r="DNS707" s="31"/>
      <c r="DNT707" s="31"/>
      <c r="DNU707" s="31"/>
      <c r="DNV707" s="31"/>
      <c r="DNW707" s="31"/>
      <c r="DNX707" s="31"/>
      <c r="DNY707" s="31"/>
      <c r="DNZ707" s="31"/>
      <c r="DOA707" s="31"/>
      <c r="DOB707" s="31"/>
      <c r="DOC707" s="31"/>
      <c r="DOD707" s="31"/>
      <c r="DOE707" s="31"/>
      <c r="DOF707" s="31"/>
      <c r="DOG707" s="31"/>
      <c r="DOH707" s="31"/>
      <c r="DOI707" s="31"/>
      <c r="DOJ707" s="31"/>
      <c r="DOK707" s="31"/>
      <c r="DOL707" s="31"/>
      <c r="DOM707" s="31"/>
      <c r="DON707" s="31"/>
      <c r="DOO707" s="31"/>
      <c r="DOP707" s="31"/>
      <c r="DOQ707" s="31"/>
      <c r="DOR707" s="31"/>
      <c r="DOS707" s="31"/>
      <c r="DOT707" s="31"/>
      <c r="DOU707" s="31"/>
      <c r="DOV707" s="31"/>
      <c r="DOW707" s="31"/>
      <c r="DOX707" s="31"/>
      <c r="DOY707" s="31"/>
      <c r="DOZ707" s="31"/>
      <c r="DPA707" s="31"/>
      <c r="DPB707" s="31"/>
      <c r="DPC707" s="31"/>
      <c r="DPD707" s="31"/>
      <c r="DPE707" s="31"/>
      <c r="DPF707" s="31"/>
      <c r="DPG707" s="31"/>
      <c r="DPH707" s="31"/>
      <c r="DPI707" s="31"/>
      <c r="DPJ707" s="31"/>
      <c r="DPK707" s="31"/>
      <c r="DPL707" s="31"/>
      <c r="DPM707" s="31"/>
      <c r="DPN707" s="31"/>
      <c r="DPO707" s="31"/>
      <c r="DPP707" s="31"/>
      <c r="DPQ707" s="31"/>
      <c r="DPR707" s="31"/>
      <c r="DPS707" s="31"/>
      <c r="DPT707" s="31"/>
      <c r="DPU707" s="31"/>
      <c r="DPV707" s="31"/>
      <c r="DPW707" s="31"/>
      <c r="DPX707" s="31"/>
      <c r="DPY707" s="31"/>
      <c r="DPZ707" s="31"/>
      <c r="DQA707" s="31"/>
      <c r="DQB707" s="31"/>
      <c r="DQC707" s="31"/>
      <c r="DQD707" s="31"/>
      <c r="DQE707" s="31"/>
      <c r="DQF707" s="31"/>
      <c r="DQG707" s="31"/>
      <c r="DQH707" s="31"/>
      <c r="DQI707" s="31"/>
      <c r="DQJ707" s="31"/>
      <c r="DQK707" s="31"/>
      <c r="DQL707" s="31"/>
      <c r="DQM707" s="31"/>
      <c r="DQN707" s="31"/>
      <c r="DQO707" s="31"/>
      <c r="DQP707" s="31"/>
      <c r="DQQ707" s="31"/>
      <c r="DQR707" s="31"/>
      <c r="DQS707" s="31"/>
      <c r="DQT707" s="31"/>
      <c r="DQU707" s="31"/>
      <c r="DQV707" s="31"/>
      <c r="DQW707" s="31"/>
      <c r="DQX707" s="31"/>
      <c r="DQY707" s="31"/>
      <c r="DQZ707" s="31"/>
      <c r="DRA707" s="31"/>
      <c r="DRB707" s="31"/>
      <c r="DRC707" s="31"/>
      <c r="DRD707" s="31"/>
      <c r="DRE707" s="31"/>
      <c r="DRF707" s="31"/>
      <c r="DRG707" s="31"/>
      <c r="DRH707" s="31"/>
      <c r="DRI707" s="31"/>
      <c r="DRJ707" s="31"/>
      <c r="DRK707" s="31"/>
      <c r="DRL707" s="31"/>
      <c r="DRM707" s="31"/>
      <c r="DRN707" s="31"/>
      <c r="DRO707" s="31"/>
      <c r="DRP707" s="31"/>
      <c r="DRQ707" s="31"/>
      <c r="DRR707" s="31"/>
      <c r="DRS707" s="31"/>
      <c r="DRT707" s="31"/>
      <c r="DRU707" s="31"/>
      <c r="DRV707" s="31"/>
      <c r="DRW707" s="31"/>
      <c r="DRX707" s="31"/>
      <c r="DRY707" s="31"/>
      <c r="DRZ707" s="31"/>
      <c r="DSA707" s="31"/>
      <c r="DSB707" s="31"/>
      <c r="DSC707" s="31"/>
      <c r="DSD707" s="31"/>
      <c r="DSE707" s="31"/>
      <c r="DSF707" s="31"/>
      <c r="DSG707" s="31"/>
      <c r="DSH707" s="31"/>
      <c r="DSI707" s="31"/>
      <c r="DSJ707" s="31"/>
      <c r="DSK707" s="31"/>
      <c r="DSL707" s="31"/>
      <c r="DSM707" s="31"/>
      <c r="DSN707" s="31"/>
      <c r="DSO707" s="31"/>
      <c r="DSP707" s="31"/>
      <c r="DSQ707" s="31"/>
      <c r="DSR707" s="31"/>
      <c r="DSS707" s="31"/>
      <c r="DST707" s="31"/>
      <c r="DSU707" s="31"/>
      <c r="DSV707" s="31"/>
      <c r="DSW707" s="31"/>
      <c r="DSX707" s="31"/>
      <c r="DSY707" s="31"/>
      <c r="DSZ707" s="31"/>
      <c r="DTA707" s="31"/>
      <c r="DTB707" s="31"/>
      <c r="DTC707" s="31"/>
      <c r="DTD707" s="31"/>
      <c r="DTE707" s="31"/>
      <c r="DTF707" s="31"/>
      <c r="DTG707" s="31"/>
      <c r="DTH707" s="31"/>
      <c r="DTI707" s="31"/>
      <c r="DTJ707" s="31"/>
      <c r="DTK707" s="31"/>
      <c r="DTL707" s="31"/>
      <c r="DTM707" s="31"/>
      <c r="DTN707" s="31"/>
      <c r="DTO707" s="31"/>
      <c r="DTP707" s="31"/>
      <c r="DTQ707" s="31"/>
      <c r="DTR707" s="31"/>
      <c r="DTS707" s="31"/>
      <c r="DTT707" s="31"/>
      <c r="DTU707" s="31"/>
      <c r="DTV707" s="31"/>
      <c r="DTW707" s="31"/>
      <c r="DTX707" s="31"/>
      <c r="DTY707" s="31"/>
      <c r="DTZ707" s="31"/>
      <c r="DUA707" s="31"/>
      <c r="DUB707" s="31"/>
      <c r="DUC707" s="31"/>
      <c r="DUD707" s="31"/>
      <c r="DUE707" s="31"/>
      <c r="DUF707" s="31"/>
      <c r="DUG707" s="31"/>
      <c r="DUH707" s="31"/>
      <c r="DUI707" s="31"/>
      <c r="DUJ707" s="31"/>
      <c r="DUK707" s="31"/>
      <c r="DUL707" s="31"/>
      <c r="DUM707" s="31"/>
      <c r="DUN707" s="31"/>
      <c r="DUO707" s="31"/>
      <c r="DUP707" s="31"/>
      <c r="DUQ707" s="31"/>
      <c r="DUR707" s="31"/>
      <c r="DUS707" s="31"/>
      <c r="DUT707" s="31"/>
      <c r="DUU707" s="31"/>
      <c r="DUV707" s="31"/>
      <c r="DUW707" s="31"/>
      <c r="DUX707" s="31"/>
      <c r="DUY707" s="31"/>
      <c r="DUZ707" s="31"/>
      <c r="DVA707" s="31"/>
      <c r="DVB707" s="31"/>
      <c r="DVC707" s="31"/>
      <c r="DVD707" s="31"/>
      <c r="DVE707" s="31"/>
      <c r="DVF707" s="31"/>
      <c r="DVG707" s="31"/>
      <c r="DVH707" s="31"/>
      <c r="DVI707" s="31"/>
      <c r="DVJ707" s="31"/>
      <c r="DVK707" s="31"/>
      <c r="DVL707" s="31"/>
      <c r="DVM707" s="31"/>
      <c r="DVN707" s="31"/>
      <c r="DVO707" s="31"/>
      <c r="DVP707" s="31"/>
      <c r="DVQ707" s="31"/>
      <c r="DVR707" s="31"/>
      <c r="DVS707" s="31"/>
      <c r="DVT707" s="31"/>
      <c r="DVU707" s="31"/>
      <c r="DVV707" s="31"/>
      <c r="DVW707" s="31"/>
      <c r="DVX707" s="31"/>
      <c r="DVY707" s="31"/>
      <c r="DVZ707" s="31"/>
      <c r="DWA707" s="31"/>
      <c r="DWB707" s="31"/>
      <c r="DWC707" s="31"/>
      <c r="DWD707" s="31"/>
      <c r="DWE707" s="31"/>
      <c r="DWF707" s="31"/>
      <c r="DWG707" s="31"/>
      <c r="DWH707" s="31"/>
      <c r="DWI707" s="31"/>
      <c r="DWJ707" s="31"/>
      <c r="DWK707" s="31"/>
      <c r="DWL707" s="31"/>
      <c r="DWM707" s="31"/>
      <c r="DWN707" s="31"/>
      <c r="DWO707" s="31"/>
      <c r="DWP707" s="31"/>
      <c r="DWQ707" s="31"/>
      <c r="DWR707" s="31"/>
      <c r="DWS707" s="31"/>
      <c r="DWT707" s="31"/>
      <c r="DWU707" s="31"/>
      <c r="DWV707" s="31"/>
      <c r="DWW707" s="31"/>
      <c r="DWX707" s="31"/>
      <c r="DWY707" s="31"/>
      <c r="DWZ707" s="31"/>
      <c r="DXA707" s="31"/>
      <c r="DXB707" s="31"/>
      <c r="DXC707" s="31"/>
      <c r="DXD707" s="31"/>
      <c r="DXE707" s="31"/>
      <c r="DXF707" s="31"/>
      <c r="DXG707" s="31"/>
      <c r="DXH707" s="31"/>
      <c r="DXI707" s="31"/>
      <c r="DXJ707" s="31"/>
      <c r="DXK707" s="31"/>
      <c r="DXL707" s="31"/>
      <c r="DXM707" s="31"/>
      <c r="DXN707" s="31"/>
      <c r="DXO707" s="31"/>
      <c r="DXP707" s="31"/>
      <c r="DXQ707" s="31"/>
      <c r="DXR707" s="31"/>
      <c r="DXS707" s="31"/>
      <c r="DXT707" s="31"/>
      <c r="DXU707" s="31"/>
      <c r="DXV707" s="31"/>
      <c r="DXW707" s="31"/>
      <c r="DXX707" s="31"/>
      <c r="DXY707" s="31"/>
      <c r="DXZ707" s="31"/>
      <c r="DYA707" s="31"/>
      <c r="DYB707" s="31"/>
      <c r="DYC707" s="31"/>
      <c r="DYD707" s="31"/>
      <c r="DYE707" s="31"/>
      <c r="DYF707" s="31"/>
      <c r="DYG707" s="31"/>
      <c r="DYH707" s="31"/>
      <c r="DYI707" s="31"/>
      <c r="DYJ707" s="31"/>
      <c r="DYK707" s="31"/>
      <c r="DYL707" s="31"/>
      <c r="DYM707" s="31"/>
      <c r="DYN707" s="31"/>
      <c r="DYO707" s="31"/>
      <c r="DYP707" s="31"/>
      <c r="DYQ707" s="31"/>
      <c r="DYR707" s="31"/>
      <c r="DYS707" s="31"/>
      <c r="DYT707" s="31"/>
      <c r="DYU707" s="31"/>
      <c r="DYV707" s="31"/>
      <c r="DYW707" s="31"/>
      <c r="DYX707" s="31"/>
      <c r="DYY707" s="31"/>
      <c r="DYZ707" s="31"/>
      <c r="DZA707" s="31"/>
      <c r="DZB707" s="31"/>
      <c r="DZC707" s="31"/>
      <c r="DZD707" s="31"/>
      <c r="DZE707" s="31"/>
      <c r="DZF707" s="31"/>
      <c r="DZG707" s="31"/>
      <c r="DZH707" s="31"/>
      <c r="DZI707" s="31"/>
      <c r="DZJ707" s="31"/>
      <c r="DZK707" s="31"/>
      <c r="DZL707" s="31"/>
      <c r="DZM707" s="31"/>
      <c r="DZN707" s="31"/>
      <c r="DZO707" s="31"/>
      <c r="DZP707" s="31"/>
      <c r="DZQ707" s="31"/>
      <c r="DZR707" s="31"/>
      <c r="DZS707" s="31"/>
      <c r="DZT707" s="31"/>
      <c r="DZU707" s="31"/>
      <c r="DZV707" s="31"/>
      <c r="DZW707" s="31"/>
      <c r="DZX707" s="31"/>
      <c r="DZY707" s="31"/>
      <c r="DZZ707" s="31"/>
      <c r="EAA707" s="31"/>
      <c r="EAB707" s="31"/>
      <c r="EAC707" s="31"/>
      <c r="EAD707" s="31"/>
      <c r="EAE707" s="31"/>
      <c r="EAF707" s="31"/>
      <c r="EAG707" s="31"/>
      <c r="EAH707" s="31"/>
      <c r="EAI707" s="31"/>
      <c r="EAJ707" s="31"/>
      <c r="EAK707" s="31"/>
      <c r="EAL707" s="31"/>
      <c r="EAM707" s="31"/>
      <c r="EAN707" s="31"/>
      <c r="EAO707" s="31"/>
      <c r="EAP707" s="31"/>
      <c r="EAQ707" s="31"/>
      <c r="EAR707" s="31"/>
      <c r="EAS707" s="31"/>
      <c r="EAT707" s="31"/>
      <c r="EAU707" s="31"/>
      <c r="EAV707" s="31"/>
      <c r="EAW707" s="31"/>
      <c r="EAX707" s="31"/>
      <c r="EAY707" s="31"/>
      <c r="EAZ707" s="31"/>
      <c r="EBA707" s="31"/>
      <c r="EBB707" s="31"/>
      <c r="EBC707" s="31"/>
      <c r="EBD707" s="31"/>
      <c r="EBE707" s="31"/>
      <c r="EBF707" s="31"/>
      <c r="EBG707" s="31"/>
      <c r="EBH707" s="31"/>
      <c r="EBI707" s="31"/>
      <c r="EBJ707" s="31"/>
      <c r="EBK707" s="31"/>
      <c r="EBL707" s="31"/>
      <c r="EBM707" s="31"/>
      <c r="EBN707" s="31"/>
      <c r="EBO707" s="31"/>
      <c r="EBP707" s="31"/>
      <c r="EBQ707" s="31"/>
      <c r="EBR707" s="31"/>
      <c r="EBS707" s="31"/>
      <c r="EBT707" s="31"/>
      <c r="EBU707" s="31"/>
      <c r="EBV707" s="31"/>
      <c r="EBW707" s="31"/>
      <c r="EBX707" s="31"/>
      <c r="EBY707" s="31"/>
      <c r="EBZ707" s="31"/>
      <c r="ECA707" s="31"/>
      <c r="ECB707" s="31"/>
      <c r="ECC707" s="31"/>
      <c r="ECD707" s="31"/>
      <c r="ECE707" s="31"/>
      <c r="ECF707" s="31"/>
      <c r="ECG707" s="31"/>
      <c r="ECH707" s="31"/>
      <c r="ECI707" s="31"/>
      <c r="ECJ707" s="31"/>
      <c r="ECK707" s="31"/>
      <c r="ECL707" s="31"/>
      <c r="ECM707" s="31"/>
      <c r="ECN707" s="31"/>
      <c r="ECO707" s="31"/>
      <c r="ECP707" s="31"/>
      <c r="ECQ707" s="31"/>
      <c r="ECR707" s="31"/>
      <c r="ECS707" s="31"/>
      <c r="ECT707" s="31"/>
      <c r="ECU707" s="31"/>
      <c r="ECV707" s="31"/>
      <c r="ECW707" s="31"/>
      <c r="ECX707" s="31"/>
      <c r="ECY707" s="31"/>
      <c r="ECZ707" s="31"/>
      <c r="EDA707" s="31"/>
      <c r="EDB707" s="31"/>
      <c r="EDC707" s="31"/>
      <c r="EDD707" s="31"/>
      <c r="EDE707" s="31"/>
      <c r="EDF707" s="31"/>
      <c r="EDG707" s="31"/>
      <c r="EDH707" s="31"/>
      <c r="EDI707" s="31"/>
      <c r="EDJ707" s="31"/>
      <c r="EDK707" s="31"/>
      <c r="EDL707" s="31"/>
      <c r="EDM707" s="31"/>
      <c r="EDN707" s="31"/>
      <c r="EDO707" s="31"/>
      <c r="EDP707" s="31"/>
      <c r="EDQ707" s="31"/>
      <c r="EDR707" s="31"/>
      <c r="EDS707" s="31"/>
      <c r="EDT707" s="31"/>
      <c r="EDU707" s="31"/>
      <c r="EDV707" s="31"/>
      <c r="EDW707" s="31"/>
      <c r="EDX707" s="31"/>
      <c r="EDY707" s="31"/>
      <c r="EDZ707" s="31"/>
      <c r="EEA707" s="31"/>
      <c r="EEB707" s="31"/>
      <c r="EEC707" s="31"/>
      <c r="EED707" s="31"/>
      <c r="EEE707" s="31"/>
      <c r="EEF707" s="31"/>
      <c r="EEG707" s="31"/>
      <c r="EEH707" s="31"/>
      <c r="EEI707" s="31"/>
      <c r="EEJ707" s="31"/>
      <c r="EEK707" s="31"/>
      <c r="EEL707" s="31"/>
      <c r="EEM707" s="31"/>
      <c r="EEN707" s="31"/>
      <c r="EEO707" s="31"/>
      <c r="EEP707" s="31"/>
      <c r="EEQ707" s="31"/>
      <c r="EER707" s="31"/>
      <c r="EES707" s="31"/>
      <c r="EET707" s="31"/>
      <c r="EEU707" s="31"/>
      <c r="EEV707" s="31"/>
      <c r="EEW707" s="31"/>
      <c r="EEX707" s="31"/>
      <c r="EEY707" s="31"/>
      <c r="EEZ707" s="31"/>
      <c r="EFA707" s="31"/>
      <c r="EFB707" s="31"/>
      <c r="EFC707" s="31"/>
      <c r="EFD707" s="31"/>
      <c r="EFE707" s="31"/>
      <c r="EFF707" s="31"/>
      <c r="EFG707" s="31"/>
      <c r="EFH707" s="31"/>
      <c r="EFI707" s="31"/>
      <c r="EFJ707" s="31"/>
      <c r="EFK707" s="31"/>
      <c r="EFL707" s="31"/>
      <c r="EFM707" s="31"/>
      <c r="EFN707" s="31"/>
      <c r="EFO707" s="31"/>
      <c r="EFP707" s="31"/>
      <c r="EFQ707" s="31"/>
      <c r="EFR707" s="31"/>
      <c r="EFS707" s="31"/>
      <c r="EFT707" s="31"/>
      <c r="EFU707" s="31"/>
      <c r="EFV707" s="31"/>
      <c r="EFW707" s="31"/>
      <c r="EFX707" s="31"/>
      <c r="EFY707" s="31"/>
      <c r="EFZ707" s="31"/>
      <c r="EGA707" s="31"/>
      <c r="EGB707" s="31"/>
      <c r="EGC707" s="31"/>
      <c r="EGD707" s="31"/>
      <c r="EGE707" s="31"/>
      <c r="EGF707" s="31"/>
      <c r="EGG707" s="31"/>
      <c r="EGH707" s="31"/>
      <c r="EGI707" s="31"/>
      <c r="EGJ707" s="31"/>
      <c r="EGK707" s="31"/>
      <c r="EGL707" s="31"/>
      <c r="EGM707" s="31"/>
      <c r="EGN707" s="31"/>
      <c r="EGO707" s="31"/>
      <c r="EGP707" s="31"/>
      <c r="EGQ707" s="31"/>
      <c r="EGR707" s="31"/>
      <c r="EGS707" s="31"/>
      <c r="EGT707" s="31"/>
      <c r="EGU707" s="31"/>
      <c r="EGV707" s="31"/>
      <c r="EGW707" s="31"/>
      <c r="EGX707" s="31"/>
      <c r="EGY707" s="31"/>
      <c r="EGZ707" s="31"/>
      <c r="EHA707" s="31"/>
      <c r="EHB707" s="31"/>
      <c r="EHC707" s="31"/>
      <c r="EHD707" s="31"/>
      <c r="EHE707" s="31"/>
      <c r="EHF707" s="31"/>
      <c r="EHG707" s="31"/>
      <c r="EHH707" s="31"/>
      <c r="EHI707" s="31"/>
      <c r="EHJ707" s="31"/>
      <c r="EHK707" s="31"/>
      <c r="EHL707" s="31"/>
      <c r="EHM707" s="31"/>
      <c r="EHN707" s="31"/>
      <c r="EHO707" s="31"/>
      <c r="EHP707" s="31"/>
      <c r="EHQ707" s="31"/>
      <c r="EHR707" s="31"/>
      <c r="EHS707" s="31"/>
      <c r="EHT707" s="31"/>
      <c r="EHU707" s="31"/>
      <c r="EHV707" s="31"/>
      <c r="EHW707" s="31"/>
      <c r="EHX707" s="31"/>
      <c r="EHY707" s="31"/>
      <c r="EHZ707" s="31"/>
      <c r="EIA707" s="31"/>
      <c r="EIB707" s="31"/>
      <c r="EIC707" s="31"/>
      <c r="EID707" s="31"/>
      <c r="EIE707" s="31"/>
      <c r="EIF707" s="31"/>
      <c r="EIG707" s="31"/>
      <c r="EIH707" s="31"/>
      <c r="EII707" s="31"/>
      <c r="EIJ707" s="31"/>
      <c r="EIK707" s="31"/>
      <c r="EIL707" s="31"/>
      <c r="EIM707" s="31"/>
      <c r="EIN707" s="31"/>
      <c r="EIO707" s="31"/>
      <c r="EIP707" s="31"/>
      <c r="EIQ707" s="31"/>
      <c r="EIR707" s="31"/>
      <c r="EIS707" s="31"/>
      <c r="EIT707" s="31"/>
      <c r="EIU707" s="31"/>
      <c r="EIV707" s="31"/>
      <c r="EIW707" s="31"/>
      <c r="EIX707" s="31"/>
      <c r="EIY707" s="31"/>
      <c r="EIZ707" s="31"/>
      <c r="EJA707" s="31"/>
      <c r="EJB707" s="31"/>
      <c r="EJC707" s="31"/>
      <c r="EJD707" s="31"/>
      <c r="EJE707" s="31"/>
      <c r="EJF707" s="31"/>
      <c r="EJG707" s="31"/>
      <c r="EJH707" s="31"/>
      <c r="EJI707" s="31"/>
      <c r="EJJ707" s="31"/>
      <c r="EJK707" s="31"/>
      <c r="EJL707" s="31"/>
      <c r="EJM707" s="31"/>
      <c r="EJN707" s="31"/>
      <c r="EJO707" s="31"/>
      <c r="EJP707" s="31"/>
      <c r="EJQ707" s="31"/>
      <c r="EJR707" s="31"/>
      <c r="EJS707" s="31"/>
      <c r="EJT707" s="31"/>
      <c r="EJU707" s="31"/>
      <c r="EJV707" s="31"/>
      <c r="EJW707" s="31"/>
      <c r="EJX707" s="31"/>
      <c r="EJY707" s="31"/>
      <c r="EJZ707" s="31"/>
      <c r="EKA707" s="31"/>
      <c r="EKB707" s="31"/>
      <c r="EKC707" s="31"/>
      <c r="EKD707" s="31"/>
      <c r="EKE707" s="31"/>
      <c r="EKF707" s="31"/>
      <c r="EKG707" s="31"/>
      <c r="EKH707" s="31"/>
      <c r="EKI707" s="31"/>
      <c r="EKJ707" s="31"/>
      <c r="EKK707" s="31"/>
      <c r="EKL707" s="31"/>
      <c r="EKM707" s="31"/>
      <c r="EKN707" s="31"/>
      <c r="EKO707" s="31"/>
      <c r="EKP707" s="31"/>
      <c r="EKQ707" s="31"/>
      <c r="EKR707" s="31"/>
      <c r="EKS707" s="31"/>
      <c r="EKT707" s="31"/>
      <c r="EKU707" s="31"/>
      <c r="EKV707" s="31"/>
      <c r="EKW707" s="31"/>
      <c r="EKX707" s="31"/>
      <c r="EKY707" s="31"/>
      <c r="EKZ707" s="31"/>
      <c r="ELA707" s="31"/>
      <c r="ELB707" s="31"/>
      <c r="ELC707" s="31"/>
      <c r="ELD707" s="31"/>
      <c r="ELE707" s="31"/>
      <c r="ELF707" s="31"/>
      <c r="ELG707" s="31"/>
      <c r="ELH707" s="31"/>
      <c r="ELI707" s="31"/>
      <c r="ELJ707" s="31"/>
      <c r="ELK707" s="31"/>
      <c r="ELL707" s="31"/>
      <c r="ELM707" s="31"/>
      <c r="ELN707" s="31"/>
      <c r="ELO707" s="31"/>
      <c r="ELP707" s="31"/>
      <c r="ELQ707" s="31"/>
      <c r="ELR707" s="31"/>
      <c r="ELS707" s="31"/>
      <c r="ELT707" s="31"/>
      <c r="ELU707" s="31"/>
      <c r="ELV707" s="31"/>
      <c r="ELW707" s="31"/>
      <c r="ELX707" s="31"/>
      <c r="ELY707" s="31"/>
      <c r="ELZ707" s="31"/>
      <c r="EMA707" s="31"/>
      <c r="EMB707" s="31"/>
      <c r="EMC707" s="31"/>
      <c r="EMD707" s="31"/>
      <c r="EME707" s="31"/>
      <c r="EMF707" s="31"/>
      <c r="EMG707" s="31"/>
      <c r="EMH707" s="31"/>
      <c r="EMI707" s="31"/>
      <c r="EMJ707" s="31"/>
      <c r="EMK707" s="31"/>
      <c r="EML707" s="31"/>
      <c r="EMM707" s="31"/>
      <c r="EMN707" s="31"/>
      <c r="EMO707" s="31"/>
      <c r="EMP707" s="31"/>
      <c r="EMQ707" s="31"/>
      <c r="EMR707" s="31"/>
      <c r="EMS707" s="31"/>
      <c r="EMT707" s="31"/>
      <c r="EMU707" s="31"/>
      <c r="EMV707" s="31"/>
      <c r="EMW707" s="31"/>
      <c r="EMX707" s="31"/>
      <c r="EMY707" s="31"/>
      <c r="EMZ707" s="31"/>
      <c r="ENA707" s="31"/>
      <c r="ENB707" s="31"/>
      <c r="ENC707" s="31"/>
      <c r="END707" s="31"/>
      <c r="ENE707" s="31"/>
      <c r="ENF707" s="31"/>
      <c r="ENG707" s="31"/>
      <c r="ENH707" s="31"/>
      <c r="ENI707" s="31"/>
      <c r="ENJ707" s="31"/>
      <c r="ENK707" s="31"/>
      <c r="ENL707" s="31"/>
      <c r="ENM707" s="31"/>
      <c r="ENN707" s="31"/>
      <c r="ENO707" s="31"/>
      <c r="ENP707" s="31"/>
      <c r="ENQ707" s="31"/>
      <c r="ENR707" s="31"/>
      <c r="ENS707" s="31"/>
      <c r="ENT707" s="31"/>
      <c r="ENU707" s="31"/>
      <c r="ENV707" s="31"/>
      <c r="ENW707" s="31"/>
      <c r="ENX707" s="31"/>
      <c r="ENY707" s="31"/>
      <c r="ENZ707" s="31"/>
      <c r="EOA707" s="31"/>
      <c r="EOB707" s="31"/>
      <c r="EOC707" s="31"/>
      <c r="EOD707" s="31"/>
      <c r="EOE707" s="31"/>
      <c r="EOF707" s="31"/>
      <c r="EOG707" s="31"/>
      <c r="EOH707" s="31"/>
      <c r="EOI707" s="31"/>
      <c r="EOJ707" s="31"/>
      <c r="EOK707" s="31"/>
      <c r="EOL707" s="31"/>
      <c r="EOM707" s="31"/>
      <c r="EON707" s="31"/>
      <c r="EOO707" s="31"/>
      <c r="EOP707" s="31"/>
      <c r="EOQ707" s="31"/>
      <c r="EOR707" s="31"/>
      <c r="EOS707" s="31"/>
      <c r="EOT707" s="31"/>
      <c r="EOU707" s="31"/>
      <c r="EOV707" s="31"/>
      <c r="EOW707" s="31"/>
      <c r="EOX707" s="31"/>
      <c r="EOY707" s="31"/>
      <c r="EOZ707" s="31"/>
      <c r="EPA707" s="31"/>
      <c r="EPB707" s="31"/>
      <c r="EPC707" s="31"/>
      <c r="EPD707" s="31"/>
      <c r="EPE707" s="31"/>
      <c r="EPF707" s="31"/>
      <c r="EPG707" s="31"/>
      <c r="EPH707" s="31"/>
      <c r="EPI707" s="31"/>
      <c r="EPJ707" s="31"/>
      <c r="EPK707" s="31"/>
      <c r="EPL707" s="31"/>
      <c r="EPM707" s="31"/>
      <c r="EPN707" s="31"/>
      <c r="EPO707" s="31"/>
      <c r="EPP707" s="31"/>
      <c r="EPQ707" s="31"/>
      <c r="EPR707" s="31"/>
      <c r="EPS707" s="31"/>
      <c r="EPT707" s="31"/>
      <c r="EPU707" s="31"/>
      <c r="EPV707" s="31"/>
      <c r="EPW707" s="31"/>
      <c r="EPX707" s="31"/>
      <c r="EPY707" s="31"/>
      <c r="EPZ707" s="31"/>
      <c r="EQA707" s="31"/>
      <c r="EQB707" s="31"/>
      <c r="EQC707" s="31"/>
      <c r="EQD707" s="31"/>
      <c r="EQE707" s="31"/>
      <c r="EQF707" s="31"/>
      <c r="EQG707" s="31"/>
      <c r="EQH707" s="31"/>
      <c r="EQI707" s="31"/>
      <c r="EQJ707" s="31"/>
      <c r="EQK707" s="31"/>
      <c r="EQL707" s="31"/>
      <c r="EQM707" s="31"/>
      <c r="EQN707" s="31"/>
      <c r="EQO707" s="31"/>
      <c r="EQP707" s="31"/>
      <c r="EQQ707" s="31"/>
      <c r="EQR707" s="31"/>
      <c r="EQS707" s="31"/>
      <c r="EQT707" s="31"/>
      <c r="EQU707" s="31"/>
      <c r="EQV707" s="31"/>
      <c r="EQW707" s="31"/>
      <c r="EQX707" s="31"/>
      <c r="EQY707" s="31"/>
      <c r="EQZ707" s="31"/>
      <c r="ERA707" s="31"/>
      <c r="ERB707" s="31"/>
      <c r="ERC707" s="31"/>
      <c r="ERD707" s="31"/>
      <c r="ERE707" s="31"/>
      <c r="ERF707" s="31"/>
      <c r="ERG707" s="31"/>
      <c r="ERH707" s="31"/>
      <c r="ERI707" s="31"/>
      <c r="ERJ707" s="31"/>
      <c r="ERK707" s="31"/>
      <c r="ERL707" s="31"/>
      <c r="ERM707" s="31"/>
      <c r="ERN707" s="31"/>
      <c r="ERO707" s="31"/>
      <c r="ERP707" s="31"/>
      <c r="ERQ707" s="31"/>
      <c r="ERR707" s="31"/>
      <c r="ERS707" s="31"/>
      <c r="ERT707" s="31"/>
      <c r="ERU707" s="31"/>
      <c r="ERV707" s="31"/>
      <c r="ERW707" s="31"/>
      <c r="ERX707" s="31"/>
      <c r="ERY707" s="31"/>
      <c r="ERZ707" s="31"/>
      <c r="ESA707" s="31"/>
      <c r="ESB707" s="31"/>
      <c r="ESC707" s="31"/>
      <c r="ESD707" s="31"/>
      <c r="ESE707" s="31"/>
      <c r="ESF707" s="31"/>
      <c r="ESG707" s="31"/>
      <c r="ESH707" s="31"/>
      <c r="ESI707" s="31"/>
      <c r="ESJ707" s="31"/>
      <c r="ESK707" s="31"/>
      <c r="ESL707" s="31"/>
      <c r="ESM707" s="31"/>
      <c r="ESN707" s="31"/>
      <c r="ESO707" s="31"/>
      <c r="ESP707" s="31"/>
      <c r="ESQ707" s="31"/>
      <c r="ESR707" s="31"/>
      <c r="ESS707" s="31"/>
      <c r="EST707" s="31"/>
      <c r="ESU707" s="31"/>
      <c r="ESV707" s="31"/>
      <c r="ESW707" s="31"/>
      <c r="ESX707" s="31"/>
      <c r="ESY707" s="31"/>
      <c r="ESZ707" s="31"/>
      <c r="ETA707" s="31"/>
      <c r="ETB707" s="31"/>
      <c r="ETC707" s="31"/>
      <c r="ETD707" s="31"/>
      <c r="ETE707" s="31"/>
      <c r="ETF707" s="31"/>
      <c r="ETG707" s="31"/>
      <c r="ETH707" s="31"/>
      <c r="ETI707" s="31"/>
      <c r="ETJ707" s="31"/>
      <c r="ETK707" s="31"/>
      <c r="ETL707" s="31"/>
      <c r="ETM707" s="31"/>
      <c r="ETN707" s="31"/>
      <c r="ETO707" s="31"/>
      <c r="ETP707" s="31"/>
      <c r="ETQ707" s="31"/>
      <c r="ETR707" s="31"/>
      <c r="ETS707" s="31"/>
      <c r="ETT707" s="31"/>
      <c r="ETU707" s="31"/>
      <c r="ETV707" s="31"/>
      <c r="ETW707" s="31"/>
      <c r="ETX707" s="31"/>
      <c r="ETY707" s="31"/>
      <c r="ETZ707" s="31"/>
      <c r="EUA707" s="31"/>
      <c r="EUB707" s="31"/>
      <c r="EUC707" s="31"/>
      <c r="EUD707" s="31"/>
      <c r="EUE707" s="31"/>
      <c r="EUF707" s="31"/>
      <c r="EUG707" s="31"/>
      <c r="EUH707" s="31"/>
      <c r="EUI707" s="31"/>
      <c r="EUJ707" s="31"/>
      <c r="EUK707" s="31"/>
      <c r="EUL707" s="31"/>
      <c r="EUM707" s="31"/>
      <c r="EUN707" s="31"/>
      <c r="EUO707" s="31"/>
      <c r="EUP707" s="31"/>
      <c r="EUQ707" s="31"/>
      <c r="EUR707" s="31"/>
      <c r="EUS707" s="31"/>
      <c r="EUT707" s="31"/>
      <c r="EUU707" s="31"/>
      <c r="EUV707" s="31"/>
      <c r="EUW707" s="31"/>
      <c r="EUX707" s="31"/>
      <c r="EUY707" s="31"/>
      <c r="EUZ707" s="31"/>
      <c r="EVA707" s="31"/>
      <c r="EVB707" s="31"/>
      <c r="EVC707" s="31"/>
      <c r="EVD707" s="31"/>
      <c r="EVE707" s="31"/>
      <c r="EVF707" s="31"/>
      <c r="EVG707" s="31"/>
      <c r="EVH707" s="31"/>
      <c r="EVI707" s="31"/>
      <c r="EVJ707" s="31"/>
      <c r="EVK707" s="31"/>
      <c r="EVL707" s="31"/>
      <c r="EVM707" s="31"/>
      <c r="EVN707" s="31"/>
      <c r="EVO707" s="31"/>
      <c r="EVP707" s="31"/>
      <c r="EVQ707" s="31"/>
      <c r="EVR707" s="31"/>
      <c r="EVS707" s="31"/>
      <c r="EVT707" s="31"/>
      <c r="EVU707" s="31"/>
      <c r="EVV707" s="31"/>
      <c r="EVW707" s="31"/>
      <c r="EVX707" s="31"/>
      <c r="EVY707" s="31"/>
      <c r="EVZ707" s="31"/>
      <c r="EWA707" s="31"/>
      <c r="EWB707" s="31"/>
      <c r="EWC707" s="31"/>
      <c r="EWD707" s="31"/>
      <c r="EWE707" s="31"/>
      <c r="EWF707" s="31"/>
      <c r="EWG707" s="31"/>
      <c r="EWH707" s="31"/>
      <c r="EWI707" s="31"/>
      <c r="EWJ707" s="31"/>
      <c r="EWK707" s="31"/>
      <c r="EWL707" s="31"/>
      <c r="EWM707" s="31"/>
      <c r="EWN707" s="31"/>
      <c r="EWO707" s="31"/>
      <c r="EWP707" s="31"/>
      <c r="EWQ707" s="31"/>
      <c r="EWR707" s="31"/>
      <c r="EWS707" s="31"/>
      <c r="EWT707" s="31"/>
      <c r="EWU707" s="31"/>
      <c r="EWV707" s="31"/>
      <c r="EWW707" s="31"/>
      <c r="EWX707" s="31"/>
      <c r="EWY707" s="31"/>
      <c r="EWZ707" s="31"/>
      <c r="EXA707" s="31"/>
      <c r="EXB707" s="31"/>
      <c r="EXC707" s="31"/>
      <c r="EXD707" s="31"/>
      <c r="EXE707" s="31"/>
      <c r="EXF707" s="31"/>
      <c r="EXG707" s="31"/>
      <c r="EXH707" s="31"/>
      <c r="EXI707" s="31"/>
      <c r="EXJ707" s="31"/>
      <c r="EXK707" s="31"/>
      <c r="EXL707" s="31"/>
      <c r="EXM707" s="31"/>
      <c r="EXN707" s="31"/>
      <c r="EXO707" s="31"/>
      <c r="EXP707" s="31"/>
      <c r="EXQ707" s="31"/>
      <c r="EXR707" s="31"/>
      <c r="EXS707" s="31"/>
      <c r="EXT707" s="31"/>
      <c r="EXU707" s="31"/>
      <c r="EXV707" s="31"/>
      <c r="EXW707" s="31"/>
      <c r="EXX707" s="31"/>
      <c r="EXY707" s="31"/>
      <c r="EXZ707" s="31"/>
      <c r="EYA707" s="31"/>
      <c r="EYB707" s="31"/>
      <c r="EYC707" s="31"/>
      <c r="EYD707" s="31"/>
      <c r="EYE707" s="31"/>
      <c r="EYF707" s="31"/>
      <c r="EYG707" s="31"/>
      <c r="EYH707" s="31"/>
      <c r="EYI707" s="31"/>
      <c r="EYJ707" s="31"/>
      <c r="EYK707" s="31"/>
      <c r="EYL707" s="31"/>
      <c r="EYM707" s="31"/>
      <c r="EYN707" s="31"/>
      <c r="EYO707" s="31"/>
      <c r="EYP707" s="31"/>
      <c r="EYQ707" s="31"/>
      <c r="EYR707" s="31"/>
      <c r="EYS707" s="31"/>
      <c r="EYT707" s="31"/>
      <c r="EYU707" s="31"/>
      <c r="EYV707" s="31"/>
      <c r="EYW707" s="31"/>
      <c r="EYX707" s="31"/>
      <c r="EYY707" s="31"/>
      <c r="EYZ707" s="31"/>
      <c r="EZA707" s="31"/>
      <c r="EZB707" s="31"/>
      <c r="EZC707" s="31"/>
      <c r="EZD707" s="31"/>
      <c r="EZE707" s="31"/>
      <c r="EZF707" s="31"/>
      <c r="EZG707" s="31"/>
      <c r="EZH707" s="31"/>
      <c r="EZI707" s="31"/>
      <c r="EZJ707" s="31"/>
      <c r="EZK707" s="31"/>
      <c r="EZL707" s="31"/>
      <c r="EZM707" s="31"/>
      <c r="EZN707" s="31"/>
      <c r="EZO707" s="31"/>
      <c r="EZP707" s="31"/>
      <c r="EZQ707" s="31"/>
      <c r="EZR707" s="31"/>
      <c r="EZS707" s="31"/>
      <c r="EZT707" s="31"/>
      <c r="EZU707" s="31"/>
      <c r="EZV707" s="31"/>
      <c r="EZW707" s="31"/>
      <c r="EZX707" s="31"/>
      <c r="EZY707" s="31"/>
      <c r="EZZ707" s="31"/>
      <c r="FAA707" s="31"/>
      <c r="FAB707" s="31"/>
      <c r="FAC707" s="31"/>
      <c r="FAD707" s="31"/>
      <c r="FAE707" s="31"/>
      <c r="FAF707" s="31"/>
      <c r="FAG707" s="31"/>
      <c r="FAH707" s="31"/>
      <c r="FAI707" s="31"/>
      <c r="FAJ707" s="31"/>
      <c r="FAK707" s="31"/>
      <c r="FAL707" s="31"/>
      <c r="FAM707" s="31"/>
      <c r="FAN707" s="31"/>
      <c r="FAO707" s="31"/>
      <c r="FAP707" s="31"/>
      <c r="FAQ707" s="31"/>
      <c r="FAR707" s="31"/>
      <c r="FAS707" s="31"/>
      <c r="FAT707" s="31"/>
      <c r="FAU707" s="31"/>
      <c r="FAV707" s="31"/>
      <c r="FAW707" s="31"/>
      <c r="FAX707" s="31"/>
      <c r="FAY707" s="31"/>
      <c r="FAZ707" s="31"/>
      <c r="FBA707" s="31"/>
      <c r="FBB707" s="31"/>
      <c r="FBC707" s="31"/>
      <c r="FBD707" s="31"/>
      <c r="FBE707" s="31"/>
      <c r="FBF707" s="31"/>
      <c r="FBG707" s="31"/>
      <c r="FBH707" s="31"/>
      <c r="FBI707" s="31"/>
      <c r="FBJ707" s="31"/>
      <c r="FBK707" s="31"/>
      <c r="FBL707" s="31"/>
      <c r="FBM707" s="31"/>
      <c r="FBN707" s="31"/>
      <c r="FBO707" s="31"/>
      <c r="FBP707" s="31"/>
      <c r="FBQ707" s="31"/>
      <c r="FBR707" s="31"/>
      <c r="FBS707" s="31"/>
      <c r="FBT707" s="31"/>
      <c r="FBU707" s="31"/>
      <c r="FBV707" s="31"/>
      <c r="FBW707" s="31"/>
      <c r="FBX707" s="31"/>
      <c r="FBY707" s="31"/>
      <c r="FBZ707" s="31"/>
      <c r="FCA707" s="31"/>
      <c r="FCB707" s="31"/>
      <c r="FCC707" s="31"/>
      <c r="FCD707" s="31"/>
      <c r="FCE707" s="31"/>
      <c r="FCF707" s="31"/>
      <c r="FCG707" s="31"/>
      <c r="FCH707" s="31"/>
      <c r="FCI707" s="31"/>
      <c r="FCJ707" s="31"/>
      <c r="FCK707" s="31"/>
      <c r="FCL707" s="31"/>
      <c r="FCM707" s="31"/>
      <c r="FCN707" s="31"/>
      <c r="FCO707" s="31"/>
      <c r="FCP707" s="31"/>
      <c r="FCQ707" s="31"/>
      <c r="FCR707" s="31"/>
      <c r="FCS707" s="31"/>
      <c r="FCT707" s="31"/>
      <c r="FCU707" s="31"/>
      <c r="FCV707" s="31"/>
      <c r="FCW707" s="31"/>
      <c r="FCX707" s="31"/>
      <c r="FCY707" s="31"/>
      <c r="FCZ707" s="31"/>
      <c r="FDA707" s="31"/>
      <c r="FDB707" s="31"/>
      <c r="FDC707" s="31"/>
      <c r="FDD707" s="31"/>
      <c r="FDE707" s="31"/>
      <c r="FDF707" s="31"/>
      <c r="FDG707" s="31"/>
      <c r="FDH707" s="31"/>
      <c r="FDI707" s="31"/>
      <c r="FDJ707" s="31"/>
      <c r="FDK707" s="31"/>
      <c r="FDL707" s="31"/>
      <c r="FDM707" s="31"/>
      <c r="FDN707" s="31"/>
      <c r="FDO707" s="31"/>
      <c r="FDP707" s="31"/>
      <c r="FDQ707" s="31"/>
      <c r="FDR707" s="31"/>
      <c r="FDS707" s="31"/>
      <c r="FDT707" s="31"/>
      <c r="FDU707" s="31"/>
      <c r="FDV707" s="31"/>
      <c r="FDW707" s="31"/>
      <c r="FDX707" s="31"/>
      <c r="FDY707" s="31"/>
      <c r="FDZ707" s="31"/>
      <c r="FEA707" s="31"/>
      <c r="FEB707" s="31"/>
      <c r="FEC707" s="31"/>
      <c r="FED707" s="31"/>
      <c r="FEE707" s="31"/>
      <c r="FEF707" s="31"/>
      <c r="FEG707" s="31"/>
      <c r="FEH707" s="31"/>
      <c r="FEI707" s="31"/>
      <c r="FEJ707" s="31"/>
      <c r="FEK707" s="31"/>
      <c r="FEL707" s="31"/>
      <c r="FEM707" s="31"/>
      <c r="FEN707" s="31"/>
      <c r="FEO707" s="31"/>
      <c r="FEP707" s="31"/>
      <c r="FEQ707" s="31"/>
      <c r="FER707" s="31"/>
      <c r="FES707" s="31"/>
      <c r="FET707" s="31"/>
      <c r="FEU707" s="31"/>
      <c r="FEV707" s="31"/>
      <c r="FEW707" s="31"/>
      <c r="FEX707" s="31"/>
      <c r="FEY707" s="31"/>
      <c r="FEZ707" s="31"/>
      <c r="FFA707" s="31"/>
      <c r="FFB707" s="31"/>
      <c r="FFC707" s="31"/>
      <c r="FFD707" s="31"/>
      <c r="FFE707" s="31"/>
      <c r="FFF707" s="31"/>
      <c r="FFG707" s="31"/>
      <c r="FFH707" s="31"/>
      <c r="FFI707" s="31"/>
      <c r="FFJ707" s="31"/>
      <c r="FFK707" s="31"/>
      <c r="FFL707" s="31"/>
      <c r="FFM707" s="31"/>
      <c r="FFN707" s="31"/>
      <c r="FFO707" s="31"/>
      <c r="FFP707" s="31"/>
      <c r="FFQ707" s="31"/>
      <c r="FFR707" s="31"/>
      <c r="FFS707" s="31"/>
      <c r="FFT707" s="31"/>
      <c r="FFU707" s="31"/>
      <c r="FFV707" s="31"/>
      <c r="FFW707" s="31"/>
      <c r="FFX707" s="31"/>
      <c r="FFY707" s="31"/>
      <c r="FFZ707" s="31"/>
      <c r="FGA707" s="31"/>
      <c r="FGB707" s="31"/>
      <c r="FGC707" s="31"/>
      <c r="FGD707" s="31"/>
      <c r="FGE707" s="31"/>
      <c r="FGF707" s="31"/>
      <c r="FGG707" s="31"/>
      <c r="FGH707" s="31"/>
      <c r="FGI707" s="31"/>
      <c r="FGJ707" s="31"/>
      <c r="FGK707" s="31"/>
      <c r="FGL707" s="31"/>
      <c r="FGM707" s="31"/>
      <c r="FGN707" s="31"/>
      <c r="FGO707" s="31"/>
      <c r="FGP707" s="31"/>
      <c r="FGQ707" s="31"/>
      <c r="FGR707" s="31"/>
      <c r="FGS707" s="31"/>
      <c r="FGT707" s="31"/>
      <c r="FGU707" s="31"/>
      <c r="FGV707" s="31"/>
      <c r="FGW707" s="31"/>
      <c r="FGX707" s="31"/>
      <c r="FGY707" s="31"/>
      <c r="FGZ707" s="31"/>
      <c r="FHA707" s="31"/>
      <c r="FHB707" s="31"/>
      <c r="FHC707" s="31"/>
      <c r="FHD707" s="31"/>
      <c r="FHE707" s="31"/>
      <c r="FHF707" s="31"/>
      <c r="FHG707" s="31"/>
      <c r="FHH707" s="31"/>
      <c r="FHI707" s="31"/>
      <c r="FHJ707" s="31"/>
      <c r="FHK707" s="31"/>
      <c r="FHL707" s="31"/>
      <c r="FHM707" s="31"/>
      <c r="FHN707" s="31"/>
      <c r="FHO707" s="31"/>
      <c r="FHP707" s="31"/>
      <c r="FHQ707" s="31"/>
      <c r="FHR707" s="31"/>
      <c r="FHS707" s="31"/>
      <c r="FHT707" s="31"/>
      <c r="FHU707" s="31"/>
      <c r="FHV707" s="31"/>
      <c r="FHW707" s="31"/>
      <c r="FHX707" s="31"/>
      <c r="FHY707" s="31"/>
      <c r="FHZ707" s="31"/>
      <c r="FIA707" s="31"/>
      <c r="FIB707" s="31"/>
      <c r="FIC707" s="31"/>
      <c r="FID707" s="31"/>
      <c r="FIE707" s="31"/>
      <c r="FIF707" s="31"/>
      <c r="FIG707" s="31"/>
      <c r="FIH707" s="31"/>
      <c r="FII707" s="31"/>
      <c r="FIJ707" s="31"/>
      <c r="FIK707" s="31"/>
      <c r="FIL707" s="31"/>
      <c r="FIM707" s="31"/>
      <c r="FIN707" s="31"/>
      <c r="FIO707" s="31"/>
      <c r="FIP707" s="31"/>
      <c r="FIQ707" s="31"/>
      <c r="FIR707" s="31"/>
      <c r="FIS707" s="31"/>
      <c r="FIT707" s="31"/>
      <c r="FIU707" s="31"/>
      <c r="FIV707" s="31"/>
      <c r="FIW707" s="31"/>
      <c r="FIX707" s="31"/>
      <c r="FIY707" s="31"/>
      <c r="FIZ707" s="31"/>
      <c r="FJA707" s="31"/>
      <c r="FJB707" s="31"/>
      <c r="FJC707" s="31"/>
      <c r="FJD707" s="31"/>
      <c r="FJE707" s="31"/>
      <c r="FJF707" s="31"/>
      <c r="FJG707" s="31"/>
      <c r="FJH707" s="31"/>
      <c r="FJI707" s="31"/>
      <c r="FJJ707" s="31"/>
      <c r="FJK707" s="31"/>
      <c r="FJL707" s="31"/>
      <c r="FJM707" s="31"/>
      <c r="FJN707" s="31"/>
      <c r="FJO707" s="31"/>
      <c r="FJP707" s="31"/>
      <c r="FJQ707" s="31"/>
      <c r="FJR707" s="31"/>
      <c r="FJS707" s="31"/>
      <c r="FJT707" s="31"/>
      <c r="FJU707" s="31"/>
      <c r="FJV707" s="31"/>
      <c r="FJW707" s="31"/>
      <c r="FJX707" s="31"/>
      <c r="FJY707" s="31"/>
      <c r="FJZ707" s="31"/>
      <c r="FKA707" s="31"/>
      <c r="FKB707" s="31"/>
      <c r="FKC707" s="31"/>
      <c r="FKD707" s="31"/>
      <c r="FKE707" s="31"/>
      <c r="FKF707" s="31"/>
      <c r="FKG707" s="31"/>
      <c r="FKH707" s="31"/>
      <c r="FKI707" s="31"/>
      <c r="FKJ707" s="31"/>
      <c r="FKK707" s="31"/>
      <c r="FKL707" s="31"/>
      <c r="FKM707" s="31"/>
      <c r="FKN707" s="31"/>
      <c r="FKO707" s="31"/>
      <c r="FKP707" s="31"/>
      <c r="FKQ707" s="31"/>
      <c r="FKR707" s="31"/>
      <c r="FKS707" s="31"/>
      <c r="FKT707" s="31"/>
      <c r="FKU707" s="31"/>
      <c r="FKV707" s="31"/>
      <c r="FKW707" s="31"/>
      <c r="FKX707" s="31"/>
      <c r="FKY707" s="31"/>
      <c r="FKZ707" s="31"/>
      <c r="FLA707" s="31"/>
      <c r="FLB707" s="31"/>
      <c r="FLC707" s="31"/>
      <c r="FLD707" s="31"/>
      <c r="FLE707" s="31"/>
      <c r="FLF707" s="31"/>
      <c r="FLG707" s="31"/>
      <c r="FLH707" s="31"/>
      <c r="FLI707" s="31"/>
      <c r="FLJ707" s="31"/>
      <c r="FLK707" s="31"/>
      <c r="FLL707" s="31"/>
      <c r="FLM707" s="31"/>
      <c r="FLN707" s="31"/>
      <c r="FLO707" s="31"/>
      <c r="FLP707" s="31"/>
      <c r="FLQ707" s="31"/>
      <c r="FLR707" s="31"/>
      <c r="FLS707" s="31"/>
      <c r="FLT707" s="31"/>
      <c r="FLU707" s="31"/>
      <c r="FLV707" s="31"/>
      <c r="FLW707" s="31"/>
      <c r="FLX707" s="31"/>
      <c r="FLY707" s="31"/>
      <c r="FLZ707" s="31"/>
      <c r="FMA707" s="31"/>
      <c r="FMB707" s="31"/>
      <c r="FMC707" s="31"/>
      <c r="FMD707" s="31"/>
      <c r="FME707" s="31"/>
      <c r="FMF707" s="31"/>
      <c r="FMG707" s="31"/>
      <c r="FMH707" s="31"/>
      <c r="FMI707" s="31"/>
      <c r="FMJ707" s="31"/>
      <c r="FMK707" s="31"/>
      <c r="FML707" s="31"/>
      <c r="FMM707" s="31"/>
      <c r="FMN707" s="31"/>
      <c r="FMO707" s="31"/>
      <c r="FMP707" s="31"/>
      <c r="FMQ707" s="31"/>
      <c r="FMR707" s="31"/>
      <c r="FMS707" s="31"/>
      <c r="FMT707" s="31"/>
      <c r="FMU707" s="31"/>
      <c r="FMV707" s="31"/>
      <c r="FMW707" s="31"/>
      <c r="FMX707" s="31"/>
      <c r="FMY707" s="31"/>
      <c r="FMZ707" s="31"/>
      <c r="FNA707" s="31"/>
      <c r="FNB707" s="31"/>
      <c r="FNC707" s="31"/>
      <c r="FND707" s="31"/>
      <c r="FNE707" s="31"/>
      <c r="FNF707" s="31"/>
      <c r="FNG707" s="31"/>
      <c r="FNH707" s="31"/>
      <c r="FNI707" s="31"/>
      <c r="FNJ707" s="31"/>
      <c r="FNK707" s="31"/>
      <c r="FNL707" s="31"/>
      <c r="FNM707" s="31"/>
      <c r="FNN707" s="31"/>
      <c r="FNO707" s="31"/>
      <c r="FNP707" s="31"/>
      <c r="FNQ707" s="31"/>
      <c r="FNR707" s="31"/>
      <c r="FNS707" s="31"/>
      <c r="FNT707" s="31"/>
      <c r="FNU707" s="31"/>
      <c r="FNV707" s="31"/>
      <c r="FNW707" s="31"/>
      <c r="FNX707" s="31"/>
      <c r="FNY707" s="31"/>
      <c r="FNZ707" s="31"/>
      <c r="FOA707" s="31"/>
      <c r="FOB707" s="31"/>
      <c r="FOC707" s="31"/>
      <c r="FOD707" s="31"/>
      <c r="FOE707" s="31"/>
      <c r="FOF707" s="31"/>
      <c r="FOG707" s="31"/>
      <c r="FOH707" s="31"/>
      <c r="FOI707" s="31"/>
      <c r="FOJ707" s="31"/>
      <c r="FOK707" s="31"/>
      <c r="FOL707" s="31"/>
      <c r="FOM707" s="31"/>
      <c r="FON707" s="31"/>
      <c r="FOO707" s="31"/>
      <c r="FOP707" s="31"/>
      <c r="FOQ707" s="31"/>
      <c r="FOR707" s="31"/>
      <c r="FOS707" s="31"/>
      <c r="FOT707" s="31"/>
      <c r="FOU707" s="31"/>
      <c r="FOV707" s="31"/>
      <c r="FOW707" s="31"/>
      <c r="FOX707" s="31"/>
      <c r="FOY707" s="31"/>
      <c r="FOZ707" s="31"/>
      <c r="FPA707" s="31"/>
      <c r="FPB707" s="31"/>
      <c r="FPC707" s="31"/>
      <c r="FPD707" s="31"/>
      <c r="FPE707" s="31"/>
      <c r="FPF707" s="31"/>
      <c r="FPG707" s="31"/>
      <c r="FPH707" s="31"/>
      <c r="FPI707" s="31"/>
      <c r="FPJ707" s="31"/>
      <c r="FPK707" s="31"/>
      <c r="FPL707" s="31"/>
      <c r="FPM707" s="31"/>
      <c r="FPN707" s="31"/>
      <c r="FPO707" s="31"/>
      <c r="FPP707" s="31"/>
      <c r="FPQ707" s="31"/>
      <c r="FPR707" s="31"/>
      <c r="FPS707" s="31"/>
      <c r="FPT707" s="31"/>
      <c r="FPU707" s="31"/>
      <c r="FPV707" s="31"/>
      <c r="FPW707" s="31"/>
      <c r="FPX707" s="31"/>
      <c r="FPY707" s="31"/>
      <c r="FPZ707" s="31"/>
      <c r="FQA707" s="31"/>
      <c r="FQB707" s="31"/>
      <c r="FQC707" s="31"/>
      <c r="FQD707" s="31"/>
      <c r="FQE707" s="31"/>
      <c r="FQF707" s="31"/>
      <c r="FQG707" s="31"/>
      <c r="FQH707" s="31"/>
      <c r="FQI707" s="31"/>
      <c r="FQJ707" s="31"/>
      <c r="FQK707" s="31"/>
      <c r="FQL707" s="31"/>
      <c r="FQM707" s="31"/>
      <c r="FQN707" s="31"/>
      <c r="FQO707" s="31"/>
      <c r="FQP707" s="31"/>
      <c r="FQQ707" s="31"/>
      <c r="FQR707" s="31"/>
      <c r="FQS707" s="31"/>
      <c r="FQT707" s="31"/>
      <c r="FQU707" s="31"/>
      <c r="FQV707" s="31"/>
      <c r="FQW707" s="31"/>
      <c r="FQX707" s="31"/>
      <c r="FQY707" s="31"/>
      <c r="FQZ707" s="31"/>
      <c r="FRA707" s="31"/>
      <c r="FRB707" s="31"/>
      <c r="FRC707" s="31"/>
      <c r="FRD707" s="31"/>
      <c r="FRE707" s="31"/>
      <c r="FRF707" s="31"/>
      <c r="FRG707" s="31"/>
      <c r="FRH707" s="31"/>
      <c r="FRI707" s="31"/>
      <c r="FRJ707" s="31"/>
      <c r="FRK707" s="31"/>
      <c r="FRL707" s="31"/>
      <c r="FRM707" s="31"/>
      <c r="FRN707" s="31"/>
      <c r="FRO707" s="31"/>
      <c r="FRP707" s="31"/>
      <c r="FRQ707" s="31"/>
      <c r="FRR707" s="31"/>
      <c r="FRS707" s="31"/>
      <c r="FRT707" s="31"/>
      <c r="FRU707" s="31"/>
      <c r="FRV707" s="31"/>
      <c r="FRW707" s="31"/>
      <c r="FRX707" s="31"/>
      <c r="FRY707" s="31"/>
      <c r="FRZ707" s="31"/>
      <c r="FSA707" s="31"/>
      <c r="FSB707" s="31"/>
      <c r="FSC707" s="31"/>
      <c r="FSD707" s="31"/>
      <c r="FSE707" s="31"/>
      <c r="FSF707" s="31"/>
      <c r="FSG707" s="31"/>
      <c r="FSH707" s="31"/>
      <c r="FSI707" s="31"/>
      <c r="FSJ707" s="31"/>
      <c r="FSK707" s="31"/>
      <c r="FSL707" s="31"/>
      <c r="FSM707" s="31"/>
      <c r="FSN707" s="31"/>
      <c r="FSO707" s="31"/>
      <c r="FSP707" s="31"/>
      <c r="FSQ707" s="31"/>
      <c r="FSR707" s="31"/>
      <c r="FSS707" s="31"/>
      <c r="FST707" s="31"/>
      <c r="FSU707" s="31"/>
      <c r="FSV707" s="31"/>
      <c r="FSW707" s="31"/>
      <c r="FSX707" s="31"/>
      <c r="FSY707" s="31"/>
      <c r="FSZ707" s="31"/>
      <c r="FTA707" s="31"/>
      <c r="FTB707" s="31"/>
      <c r="FTC707" s="31"/>
      <c r="FTD707" s="31"/>
      <c r="FTE707" s="31"/>
      <c r="FTF707" s="31"/>
      <c r="FTG707" s="31"/>
      <c r="FTH707" s="31"/>
      <c r="FTI707" s="31"/>
      <c r="FTJ707" s="31"/>
      <c r="FTK707" s="31"/>
      <c r="FTL707" s="31"/>
      <c r="FTM707" s="31"/>
      <c r="FTN707" s="31"/>
      <c r="FTO707" s="31"/>
      <c r="FTP707" s="31"/>
      <c r="FTQ707" s="31"/>
      <c r="FTR707" s="31"/>
      <c r="FTS707" s="31"/>
      <c r="FTT707" s="31"/>
      <c r="FTU707" s="31"/>
      <c r="FTV707" s="31"/>
      <c r="FTW707" s="31"/>
      <c r="FTX707" s="31"/>
      <c r="FTY707" s="31"/>
      <c r="FTZ707" s="31"/>
      <c r="FUA707" s="31"/>
      <c r="FUB707" s="31"/>
      <c r="FUC707" s="31"/>
      <c r="FUD707" s="31"/>
      <c r="FUE707" s="31"/>
      <c r="FUF707" s="31"/>
      <c r="FUG707" s="31"/>
      <c r="FUH707" s="31"/>
      <c r="FUI707" s="31"/>
      <c r="FUJ707" s="31"/>
      <c r="FUK707" s="31"/>
      <c r="FUL707" s="31"/>
      <c r="FUM707" s="31"/>
      <c r="FUN707" s="31"/>
      <c r="FUO707" s="31"/>
      <c r="FUP707" s="31"/>
      <c r="FUQ707" s="31"/>
      <c r="FUR707" s="31"/>
      <c r="FUS707" s="31"/>
      <c r="FUT707" s="31"/>
      <c r="FUU707" s="31"/>
      <c r="FUV707" s="31"/>
      <c r="FUW707" s="31"/>
      <c r="FUX707" s="31"/>
      <c r="FUY707" s="31"/>
      <c r="FUZ707" s="31"/>
      <c r="FVA707" s="31"/>
      <c r="FVB707" s="31"/>
      <c r="FVC707" s="31"/>
      <c r="FVD707" s="31"/>
      <c r="FVE707" s="31"/>
      <c r="FVF707" s="31"/>
      <c r="FVG707" s="31"/>
      <c r="FVH707" s="31"/>
      <c r="FVI707" s="31"/>
      <c r="FVJ707" s="31"/>
      <c r="FVK707" s="31"/>
      <c r="FVL707" s="31"/>
      <c r="FVM707" s="31"/>
      <c r="FVN707" s="31"/>
      <c r="FVO707" s="31"/>
      <c r="FVP707" s="31"/>
      <c r="FVQ707" s="31"/>
      <c r="FVR707" s="31"/>
      <c r="FVS707" s="31"/>
      <c r="FVT707" s="31"/>
      <c r="FVU707" s="31"/>
      <c r="FVV707" s="31"/>
      <c r="FVW707" s="31"/>
      <c r="FVX707" s="31"/>
      <c r="FVY707" s="31"/>
      <c r="FVZ707" s="31"/>
      <c r="FWA707" s="31"/>
      <c r="FWB707" s="31"/>
      <c r="FWC707" s="31"/>
      <c r="FWD707" s="31"/>
      <c r="FWE707" s="31"/>
      <c r="FWF707" s="31"/>
      <c r="FWG707" s="31"/>
      <c r="FWH707" s="31"/>
      <c r="FWI707" s="31"/>
      <c r="FWJ707" s="31"/>
      <c r="FWK707" s="31"/>
      <c r="FWL707" s="31"/>
      <c r="FWM707" s="31"/>
      <c r="FWN707" s="31"/>
      <c r="FWO707" s="31"/>
      <c r="FWP707" s="31"/>
      <c r="FWQ707" s="31"/>
      <c r="FWR707" s="31"/>
      <c r="FWS707" s="31"/>
      <c r="FWT707" s="31"/>
      <c r="FWU707" s="31"/>
      <c r="FWV707" s="31"/>
      <c r="FWW707" s="31"/>
      <c r="FWX707" s="31"/>
      <c r="FWY707" s="31"/>
      <c r="FWZ707" s="31"/>
      <c r="FXA707" s="31"/>
      <c r="FXB707" s="31"/>
      <c r="FXC707" s="31"/>
      <c r="FXD707" s="31"/>
      <c r="FXE707" s="31"/>
      <c r="FXF707" s="31"/>
      <c r="FXG707" s="31"/>
      <c r="FXH707" s="31"/>
      <c r="FXI707" s="31"/>
      <c r="FXJ707" s="31"/>
      <c r="FXK707" s="31"/>
      <c r="FXL707" s="31"/>
      <c r="FXM707" s="31"/>
      <c r="FXN707" s="31"/>
      <c r="FXO707" s="31"/>
      <c r="FXP707" s="31"/>
      <c r="FXQ707" s="31"/>
      <c r="FXR707" s="31"/>
      <c r="FXS707" s="31"/>
      <c r="FXT707" s="31"/>
      <c r="FXU707" s="31"/>
      <c r="FXV707" s="31"/>
      <c r="FXW707" s="31"/>
      <c r="FXX707" s="31"/>
      <c r="FXY707" s="31"/>
      <c r="FXZ707" s="31"/>
      <c r="FYA707" s="31"/>
      <c r="FYB707" s="31"/>
      <c r="FYC707" s="31"/>
      <c r="FYD707" s="31"/>
      <c r="FYE707" s="31"/>
      <c r="FYF707" s="31"/>
      <c r="FYG707" s="31"/>
      <c r="FYH707" s="31"/>
      <c r="FYI707" s="31"/>
      <c r="FYJ707" s="31"/>
      <c r="FYK707" s="31"/>
      <c r="FYL707" s="31"/>
      <c r="FYM707" s="31"/>
      <c r="FYN707" s="31"/>
      <c r="FYO707" s="31"/>
      <c r="FYP707" s="31"/>
      <c r="FYQ707" s="31"/>
      <c r="FYR707" s="31"/>
      <c r="FYS707" s="31"/>
      <c r="FYT707" s="31"/>
      <c r="FYU707" s="31"/>
      <c r="FYV707" s="31"/>
      <c r="FYW707" s="31"/>
      <c r="FYX707" s="31"/>
      <c r="FYY707" s="31"/>
      <c r="FYZ707" s="31"/>
      <c r="FZA707" s="31"/>
      <c r="FZB707" s="31"/>
      <c r="FZC707" s="31"/>
      <c r="FZD707" s="31"/>
      <c r="FZE707" s="31"/>
      <c r="FZF707" s="31"/>
      <c r="FZG707" s="31"/>
      <c r="FZH707" s="31"/>
      <c r="FZI707" s="31"/>
      <c r="FZJ707" s="31"/>
      <c r="FZK707" s="31"/>
      <c r="FZL707" s="31"/>
      <c r="FZM707" s="31"/>
      <c r="FZN707" s="31"/>
      <c r="FZO707" s="31"/>
      <c r="FZP707" s="31"/>
      <c r="FZQ707" s="31"/>
      <c r="FZR707" s="31"/>
      <c r="FZS707" s="31"/>
      <c r="FZT707" s="31"/>
      <c r="FZU707" s="31"/>
      <c r="FZV707" s="31"/>
      <c r="FZW707" s="31"/>
      <c r="FZX707" s="31"/>
      <c r="FZY707" s="31"/>
      <c r="FZZ707" s="31"/>
      <c r="GAA707" s="31"/>
      <c r="GAB707" s="31"/>
      <c r="GAC707" s="31"/>
      <c r="GAD707" s="31"/>
      <c r="GAE707" s="31"/>
      <c r="GAF707" s="31"/>
      <c r="GAG707" s="31"/>
      <c r="GAH707" s="31"/>
      <c r="GAI707" s="31"/>
      <c r="GAJ707" s="31"/>
      <c r="GAK707" s="31"/>
      <c r="GAL707" s="31"/>
      <c r="GAM707" s="31"/>
      <c r="GAN707" s="31"/>
      <c r="GAO707" s="31"/>
      <c r="GAP707" s="31"/>
      <c r="GAQ707" s="31"/>
      <c r="GAR707" s="31"/>
      <c r="GAS707" s="31"/>
      <c r="GAT707" s="31"/>
      <c r="GAU707" s="31"/>
      <c r="GAV707" s="31"/>
      <c r="GAW707" s="31"/>
      <c r="GAX707" s="31"/>
      <c r="GAY707" s="31"/>
      <c r="GAZ707" s="31"/>
      <c r="GBA707" s="31"/>
      <c r="GBB707" s="31"/>
      <c r="GBC707" s="31"/>
      <c r="GBD707" s="31"/>
      <c r="GBE707" s="31"/>
      <c r="GBF707" s="31"/>
      <c r="GBG707" s="31"/>
      <c r="GBH707" s="31"/>
      <c r="GBI707" s="31"/>
      <c r="GBJ707" s="31"/>
      <c r="GBK707" s="31"/>
      <c r="GBL707" s="31"/>
      <c r="GBM707" s="31"/>
      <c r="GBN707" s="31"/>
      <c r="GBO707" s="31"/>
      <c r="GBP707" s="31"/>
      <c r="GBQ707" s="31"/>
      <c r="GBR707" s="31"/>
      <c r="GBS707" s="31"/>
      <c r="GBT707" s="31"/>
      <c r="GBU707" s="31"/>
      <c r="GBV707" s="31"/>
      <c r="GBW707" s="31"/>
      <c r="GBX707" s="31"/>
      <c r="GBY707" s="31"/>
      <c r="GBZ707" s="31"/>
      <c r="GCA707" s="31"/>
      <c r="GCB707" s="31"/>
      <c r="GCC707" s="31"/>
      <c r="GCD707" s="31"/>
      <c r="GCE707" s="31"/>
      <c r="GCF707" s="31"/>
      <c r="GCG707" s="31"/>
      <c r="GCH707" s="31"/>
      <c r="GCI707" s="31"/>
      <c r="GCJ707" s="31"/>
      <c r="GCK707" s="31"/>
      <c r="GCL707" s="31"/>
      <c r="GCM707" s="31"/>
      <c r="GCN707" s="31"/>
      <c r="GCO707" s="31"/>
      <c r="GCP707" s="31"/>
      <c r="GCQ707" s="31"/>
      <c r="GCR707" s="31"/>
      <c r="GCS707" s="31"/>
      <c r="GCT707" s="31"/>
      <c r="GCU707" s="31"/>
      <c r="GCV707" s="31"/>
      <c r="GCW707" s="31"/>
      <c r="GCX707" s="31"/>
      <c r="GCY707" s="31"/>
      <c r="GCZ707" s="31"/>
      <c r="GDA707" s="31"/>
      <c r="GDB707" s="31"/>
      <c r="GDC707" s="31"/>
      <c r="GDD707" s="31"/>
      <c r="GDE707" s="31"/>
      <c r="GDF707" s="31"/>
      <c r="GDG707" s="31"/>
      <c r="GDH707" s="31"/>
      <c r="GDI707" s="31"/>
      <c r="GDJ707" s="31"/>
      <c r="GDK707" s="31"/>
      <c r="GDL707" s="31"/>
      <c r="GDM707" s="31"/>
      <c r="GDN707" s="31"/>
      <c r="GDO707" s="31"/>
      <c r="GDP707" s="31"/>
      <c r="GDQ707" s="31"/>
      <c r="GDR707" s="31"/>
      <c r="GDS707" s="31"/>
      <c r="GDT707" s="31"/>
      <c r="GDU707" s="31"/>
      <c r="GDV707" s="31"/>
      <c r="GDW707" s="31"/>
      <c r="GDX707" s="31"/>
    </row>
    <row r="708" spans="1:4860" s="32" customFormat="1" x14ac:dyDescent="0.25">
      <c r="A708" s="77">
        <v>702</v>
      </c>
      <c r="B708" s="47" t="s">
        <v>542</v>
      </c>
      <c r="C708" s="47" t="s">
        <v>833</v>
      </c>
      <c r="D708" s="47" t="s">
        <v>300</v>
      </c>
      <c r="E708" s="47" t="s">
        <v>35</v>
      </c>
      <c r="F708" s="48" t="s">
        <v>836</v>
      </c>
      <c r="G708" s="49">
        <v>25000</v>
      </c>
      <c r="H708" s="50">
        <v>0</v>
      </c>
      <c r="I708" s="51">
        <v>25</v>
      </c>
      <c r="J708" s="84">
        <v>717.5</v>
      </c>
      <c r="K708" s="87">
        <f t="shared" si="113"/>
        <v>1774.9999999999998</v>
      </c>
      <c r="L708" s="63">
        <f t="shared" si="114"/>
        <v>275</v>
      </c>
      <c r="M708" s="119">
        <v>760</v>
      </c>
      <c r="N708" s="51">
        <f t="shared" si="115"/>
        <v>1772.5000000000002</v>
      </c>
      <c r="O708" s="51"/>
      <c r="P708" s="51">
        <f t="shared" si="116"/>
        <v>1477.5</v>
      </c>
      <c r="Q708" s="51">
        <f t="shared" si="117"/>
        <v>1502.5</v>
      </c>
      <c r="R708" s="51">
        <f t="shared" si="118"/>
        <v>3822.5</v>
      </c>
      <c r="S708" s="51">
        <f t="shared" si="112"/>
        <v>23497.5</v>
      </c>
      <c r="T708" s="64" t="s">
        <v>41</v>
      </c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  <c r="IR708" s="31"/>
      <c r="IS708" s="31"/>
      <c r="IT708" s="31"/>
      <c r="IU708" s="31"/>
      <c r="IV708" s="31"/>
      <c r="IW708" s="31"/>
      <c r="IX708" s="31"/>
      <c r="IY708" s="31"/>
      <c r="IZ708" s="31"/>
      <c r="JA708" s="31"/>
      <c r="JB708" s="31"/>
      <c r="JC708" s="31"/>
      <c r="JD708" s="31"/>
      <c r="JE708" s="31"/>
      <c r="JF708" s="31"/>
      <c r="JG708" s="31"/>
      <c r="JH708" s="31"/>
      <c r="JI708" s="31"/>
      <c r="JJ708" s="31"/>
      <c r="JK708" s="31"/>
      <c r="JL708" s="31"/>
      <c r="JM708" s="31"/>
      <c r="JN708" s="31"/>
      <c r="JO708" s="31"/>
      <c r="JP708" s="31"/>
      <c r="JQ708" s="31"/>
      <c r="JR708" s="31"/>
      <c r="JS708" s="31"/>
      <c r="JT708" s="31"/>
      <c r="JU708" s="31"/>
      <c r="JV708" s="31"/>
      <c r="JW708" s="31"/>
      <c r="JX708" s="31"/>
      <c r="JY708" s="31"/>
      <c r="JZ708" s="31"/>
      <c r="KA708" s="31"/>
      <c r="KB708" s="31"/>
      <c r="KC708" s="31"/>
      <c r="KD708" s="31"/>
      <c r="KE708" s="31"/>
      <c r="KF708" s="31"/>
      <c r="KG708" s="31"/>
      <c r="KH708" s="31"/>
      <c r="KI708" s="31"/>
      <c r="KJ708" s="31"/>
      <c r="KK708" s="31"/>
      <c r="KL708" s="31"/>
      <c r="KM708" s="31"/>
      <c r="KN708" s="31"/>
      <c r="KO708" s="31"/>
      <c r="KP708" s="31"/>
      <c r="KQ708" s="31"/>
      <c r="KR708" s="31"/>
      <c r="KS708" s="31"/>
      <c r="KT708" s="31"/>
      <c r="KU708" s="31"/>
      <c r="KV708" s="31"/>
      <c r="KW708" s="31"/>
      <c r="KX708" s="31"/>
      <c r="KY708" s="31"/>
      <c r="KZ708" s="31"/>
      <c r="LA708" s="31"/>
      <c r="LB708" s="31"/>
      <c r="LC708" s="31"/>
      <c r="LD708" s="31"/>
      <c r="LE708" s="31"/>
      <c r="LF708" s="31"/>
      <c r="LG708" s="31"/>
      <c r="LH708" s="31"/>
      <c r="LI708" s="31"/>
      <c r="LJ708" s="31"/>
      <c r="LK708" s="31"/>
      <c r="LL708" s="31"/>
      <c r="LM708" s="31"/>
      <c r="LN708" s="31"/>
      <c r="LO708" s="31"/>
      <c r="LP708" s="31"/>
      <c r="LQ708" s="31"/>
      <c r="LR708" s="31"/>
      <c r="LS708" s="31"/>
      <c r="LT708" s="31"/>
      <c r="LU708" s="31"/>
      <c r="LV708" s="31"/>
      <c r="LW708" s="31"/>
      <c r="LX708" s="31"/>
      <c r="LY708" s="31"/>
      <c r="LZ708" s="31"/>
      <c r="MA708" s="31"/>
      <c r="MB708" s="31"/>
      <c r="MC708" s="31"/>
      <c r="MD708" s="31"/>
      <c r="ME708" s="31"/>
      <c r="MF708" s="31"/>
      <c r="MG708" s="31"/>
      <c r="MH708" s="31"/>
      <c r="MI708" s="31"/>
      <c r="MJ708" s="31"/>
      <c r="MK708" s="31"/>
      <c r="ML708" s="31"/>
      <c r="MM708" s="31"/>
      <c r="MN708" s="31"/>
      <c r="MO708" s="31"/>
      <c r="MP708" s="31"/>
      <c r="MQ708" s="31"/>
      <c r="MR708" s="31"/>
      <c r="MS708" s="31"/>
      <c r="MT708" s="31"/>
      <c r="MU708" s="31"/>
      <c r="MV708" s="31"/>
      <c r="MW708" s="31"/>
      <c r="MX708" s="31"/>
      <c r="MY708" s="31"/>
      <c r="MZ708" s="31"/>
      <c r="NA708" s="31"/>
      <c r="NB708" s="31"/>
      <c r="NC708" s="31"/>
      <c r="ND708" s="31"/>
      <c r="NE708" s="31"/>
      <c r="NF708" s="31"/>
      <c r="NG708" s="31"/>
      <c r="NH708" s="31"/>
      <c r="NI708" s="31"/>
      <c r="NJ708" s="31"/>
      <c r="NK708" s="31"/>
      <c r="NL708" s="31"/>
      <c r="NM708" s="31"/>
      <c r="NN708" s="31"/>
      <c r="NO708" s="31"/>
      <c r="NP708" s="31"/>
      <c r="NQ708" s="31"/>
      <c r="NR708" s="31"/>
      <c r="NS708" s="31"/>
      <c r="NT708" s="31"/>
      <c r="NU708" s="31"/>
      <c r="NV708" s="31"/>
      <c r="NW708" s="31"/>
      <c r="NX708" s="31"/>
      <c r="NY708" s="31"/>
      <c r="NZ708" s="31"/>
      <c r="OA708" s="31"/>
      <c r="OB708" s="31"/>
      <c r="OC708" s="31"/>
      <c r="OD708" s="31"/>
      <c r="OE708" s="31"/>
      <c r="OF708" s="31"/>
      <c r="OG708" s="31"/>
      <c r="OH708" s="31"/>
      <c r="OI708" s="31"/>
      <c r="OJ708" s="31"/>
      <c r="OK708" s="31"/>
      <c r="OL708" s="31"/>
      <c r="OM708" s="31"/>
      <c r="ON708" s="31"/>
      <c r="OO708" s="31"/>
      <c r="OP708" s="31"/>
      <c r="OQ708" s="31"/>
      <c r="OR708" s="31"/>
      <c r="OS708" s="31"/>
      <c r="OT708" s="31"/>
      <c r="OU708" s="31"/>
      <c r="OV708" s="31"/>
      <c r="OW708" s="31"/>
      <c r="OX708" s="31"/>
      <c r="OY708" s="31"/>
      <c r="OZ708" s="31"/>
      <c r="PA708" s="31"/>
      <c r="PB708" s="31"/>
      <c r="PC708" s="31"/>
      <c r="PD708" s="31"/>
      <c r="PE708" s="31"/>
      <c r="PF708" s="31"/>
      <c r="PG708" s="31"/>
      <c r="PH708" s="31"/>
      <c r="PI708" s="31"/>
      <c r="PJ708" s="31"/>
      <c r="PK708" s="31"/>
      <c r="PL708" s="31"/>
      <c r="PM708" s="31"/>
      <c r="PN708" s="31"/>
      <c r="PO708" s="31"/>
      <c r="PP708" s="31"/>
      <c r="PQ708" s="31"/>
      <c r="PR708" s="31"/>
      <c r="PS708" s="31"/>
      <c r="PT708" s="31"/>
      <c r="PU708" s="31"/>
      <c r="PV708" s="31"/>
      <c r="PW708" s="31"/>
      <c r="PX708" s="31"/>
      <c r="PY708" s="31"/>
      <c r="PZ708" s="31"/>
      <c r="QA708" s="31"/>
      <c r="QB708" s="31"/>
      <c r="QC708" s="31"/>
      <c r="QD708" s="31"/>
      <c r="QE708" s="31"/>
      <c r="QF708" s="31"/>
      <c r="QG708" s="31"/>
      <c r="QH708" s="31"/>
      <c r="QI708" s="31"/>
      <c r="QJ708" s="31"/>
      <c r="QK708" s="31"/>
      <c r="QL708" s="31"/>
      <c r="QM708" s="31"/>
      <c r="QN708" s="31"/>
      <c r="QO708" s="31"/>
      <c r="QP708" s="31"/>
      <c r="QQ708" s="31"/>
      <c r="QR708" s="31"/>
      <c r="QS708" s="31"/>
      <c r="QT708" s="31"/>
      <c r="QU708" s="31"/>
      <c r="QV708" s="31"/>
      <c r="QW708" s="31"/>
      <c r="QX708" s="31"/>
      <c r="QY708" s="31"/>
      <c r="QZ708" s="31"/>
      <c r="RA708" s="31"/>
      <c r="RB708" s="31"/>
      <c r="RC708" s="31"/>
      <c r="RD708" s="31"/>
      <c r="RE708" s="31"/>
      <c r="RF708" s="31"/>
      <c r="RG708" s="31"/>
      <c r="RH708" s="31"/>
      <c r="RI708" s="31"/>
      <c r="RJ708" s="31"/>
      <c r="RK708" s="31"/>
      <c r="RL708" s="31"/>
      <c r="RM708" s="31"/>
      <c r="RN708" s="31"/>
      <c r="RO708" s="31"/>
      <c r="RP708" s="31"/>
      <c r="RQ708" s="31"/>
      <c r="RR708" s="31"/>
      <c r="RS708" s="31"/>
      <c r="RT708" s="31"/>
      <c r="RU708" s="31"/>
      <c r="RV708" s="31"/>
      <c r="RW708" s="31"/>
      <c r="RX708" s="31"/>
      <c r="RY708" s="31"/>
      <c r="RZ708" s="31"/>
      <c r="SA708" s="31"/>
      <c r="SB708" s="31"/>
      <c r="SC708" s="31"/>
      <c r="SD708" s="31"/>
      <c r="SE708" s="31"/>
      <c r="SF708" s="31"/>
      <c r="SG708" s="31"/>
      <c r="SH708" s="31"/>
      <c r="SI708" s="31"/>
      <c r="SJ708" s="31"/>
      <c r="SK708" s="31"/>
      <c r="SL708" s="31"/>
      <c r="SM708" s="31"/>
      <c r="SN708" s="31"/>
      <c r="SO708" s="31"/>
      <c r="SP708" s="31"/>
      <c r="SQ708" s="31"/>
      <c r="SR708" s="31"/>
      <c r="SS708" s="31"/>
      <c r="ST708" s="31"/>
      <c r="SU708" s="31"/>
      <c r="SV708" s="31"/>
      <c r="SW708" s="31"/>
      <c r="SX708" s="31"/>
      <c r="SY708" s="31"/>
      <c r="SZ708" s="31"/>
      <c r="TA708" s="31"/>
      <c r="TB708" s="31"/>
      <c r="TC708" s="31"/>
      <c r="TD708" s="31"/>
      <c r="TE708" s="31"/>
      <c r="TF708" s="31"/>
      <c r="TG708" s="31"/>
      <c r="TH708" s="31"/>
      <c r="TI708" s="31"/>
      <c r="TJ708" s="31"/>
      <c r="TK708" s="31"/>
      <c r="TL708" s="31"/>
      <c r="TM708" s="31"/>
      <c r="TN708" s="31"/>
      <c r="TO708" s="31"/>
      <c r="TP708" s="31"/>
      <c r="TQ708" s="31"/>
      <c r="TR708" s="31"/>
      <c r="TS708" s="31"/>
      <c r="TT708" s="31"/>
      <c r="TU708" s="31"/>
      <c r="TV708" s="31"/>
      <c r="TW708" s="31"/>
      <c r="TX708" s="31"/>
      <c r="TY708" s="31"/>
      <c r="TZ708" s="31"/>
      <c r="UA708" s="31"/>
      <c r="UB708" s="31"/>
      <c r="UC708" s="31"/>
      <c r="UD708" s="31"/>
      <c r="UE708" s="31"/>
      <c r="UF708" s="31"/>
      <c r="UG708" s="31"/>
      <c r="UH708" s="31"/>
      <c r="UI708" s="31"/>
      <c r="UJ708" s="31"/>
      <c r="UK708" s="31"/>
      <c r="UL708" s="31"/>
      <c r="UM708" s="31"/>
      <c r="UN708" s="31"/>
      <c r="UO708" s="31"/>
      <c r="UP708" s="31"/>
      <c r="UQ708" s="31"/>
      <c r="UR708" s="31"/>
      <c r="US708" s="31"/>
      <c r="UT708" s="31"/>
      <c r="UU708" s="31"/>
      <c r="UV708" s="31"/>
      <c r="UW708" s="31"/>
      <c r="UX708" s="31"/>
      <c r="UY708" s="31"/>
      <c r="UZ708" s="31"/>
      <c r="VA708" s="31"/>
      <c r="VB708" s="31"/>
      <c r="VC708" s="31"/>
      <c r="VD708" s="31"/>
      <c r="VE708" s="31"/>
      <c r="VF708" s="31"/>
      <c r="VG708" s="31"/>
      <c r="VH708" s="31"/>
      <c r="VI708" s="31"/>
      <c r="VJ708" s="31"/>
      <c r="VK708" s="31"/>
      <c r="VL708" s="31"/>
      <c r="VM708" s="31"/>
      <c r="VN708" s="31"/>
      <c r="VO708" s="31"/>
      <c r="VP708" s="31"/>
      <c r="VQ708" s="31"/>
      <c r="VR708" s="31"/>
      <c r="VS708" s="31"/>
      <c r="VT708" s="31"/>
      <c r="VU708" s="31"/>
      <c r="VV708" s="31"/>
      <c r="VW708" s="31"/>
      <c r="VX708" s="31"/>
      <c r="VY708" s="31"/>
      <c r="VZ708" s="31"/>
      <c r="WA708" s="31"/>
      <c r="WB708" s="31"/>
      <c r="WC708" s="31"/>
      <c r="WD708" s="31"/>
      <c r="WE708" s="31"/>
      <c r="WF708" s="31"/>
      <c r="WG708" s="31"/>
      <c r="WH708" s="31"/>
      <c r="WI708" s="31"/>
      <c r="WJ708" s="31"/>
      <c r="WK708" s="31"/>
      <c r="WL708" s="31"/>
      <c r="WM708" s="31"/>
      <c r="WN708" s="31"/>
      <c r="WO708" s="31"/>
      <c r="WP708" s="31"/>
      <c r="WQ708" s="31"/>
      <c r="WR708" s="31"/>
      <c r="WS708" s="31"/>
      <c r="WT708" s="31"/>
      <c r="WU708" s="31"/>
      <c r="WV708" s="31"/>
      <c r="WW708" s="31"/>
      <c r="WX708" s="31"/>
      <c r="WY708" s="31"/>
      <c r="WZ708" s="31"/>
      <c r="XA708" s="31"/>
      <c r="XB708" s="31"/>
      <c r="XC708" s="31"/>
      <c r="XD708" s="31"/>
      <c r="XE708" s="31"/>
      <c r="XF708" s="31"/>
      <c r="XG708" s="31"/>
      <c r="XH708" s="31"/>
      <c r="XI708" s="31"/>
      <c r="XJ708" s="31"/>
      <c r="XK708" s="31"/>
      <c r="XL708" s="31"/>
      <c r="XM708" s="31"/>
      <c r="XN708" s="31"/>
      <c r="XO708" s="31"/>
      <c r="XP708" s="31"/>
      <c r="XQ708" s="31"/>
      <c r="XR708" s="31"/>
      <c r="XS708" s="31"/>
      <c r="XT708" s="31"/>
      <c r="XU708" s="31"/>
      <c r="XV708" s="31"/>
      <c r="XW708" s="31"/>
      <c r="XX708" s="31"/>
      <c r="XY708" s="31"/>
      <c r="XZ708" s="31"/>
      <c r="YA708" s="31"/>
      <c r="YB708" s="31"/>
      <c r="YC708" s="31"/>
      <c r="YD708" s="31"/>
      <c r="YE708" s="31"/>
      <c r="YF708" s="31"/>
      <c r="YG708" s="31"/>
      <c r="YH708" s="31"/>
      <c r="YI708" s="31"/>
      <c r="YJ708" s="31"/>
      <c r="YK708" s="31"/>
      <c r="YL708" s="31"/>
      <c r="YM708" s="31"/>
      <c r="YN708" s="31"/>
      <c r="YO708" s="31"/>
      <c r="YP708" s="31"/>
      <c r="YQ708" s="31"/>
      <c r="YR708" s="31"/>
      <c r="YS708" s="31"/>
      <c r="YT708" s="31"/>
      <c r="YU708" s="31"/>
      <c r="YV708" s="31"/>
      <c r="YW708" s="31"/>
      <c r="YX708" s="31"/>
      <c r="YY708" s="31"/>
      <c r="YZ708" s="31"/>
      <c r="ZA708" s="31"/>
      <c r="ZB708" s="31"/>
      <c r="ZC708" s="31"/>
      <c r="ZD708" s="31"/>
      <c r="ZE708" s="31"/>
      <c r="ZF708" s="31"/>
      <c r="ZG708" s="31"/>
      <c r="ZH708" s="31"/>
      <c r="ZI708" s="31"/>
      <c r="ZJ708" s="31"/>
      <c r="ZK708" s="31"/>
      <c r="ZL708" s="31"/>
      <c r="ZM708" s="31"/>
      <c r="ZN708" s="31"/>
      <c r="ZO708" s="31"/>
      <c r="ZP708" s="31"/>
      <c r="ZQ708" s="31"/>
      <c r="ZR708" s="31"/>
      <c r="ZS708" s="31"/>
      <c r="ZT708" s="31"/>
      <c r="ZU708" s="31"/>
      <c r="ZV708" s="31"/>
      <c r="ZW708" s="31"/>
      <c r="ZX708" s="31"/>
      <c r="ZY708" s="31"/>
      <c r="ZZ708" s="31"/>
      <c r="AAA708" s="31"/>
      <c r="AAB708" s="31"/>
      <c r="AAC708" s="31"/>
      <c r="AAD708" s="31"/>
      <c r="AAE708" s="31"/>
      <c r="AAF708" s="31"/>
      <c r="AAG708" s="31"/>
      <c r="AAH708" s="31"/>
      <c r="AAI708" s="31"/>
      <c r="AAJ708" s="31"/>
      <c r="AAK708" s="31"/>
      <c r="AAL708" s="31"/>
      <c r="AAM708" s="31"/>
      <c r="AAN708" s="31"/>
      <c r="AAO708" s="31"/>
      <c r="AAP708" s="31"/>
      <c r="AAQ708" s="31"/>
      <c r="AAR708" s="31"/>
      <c r="AAS708" s="31"/>
      <c r="AAT708" s="31"/>
      <c r="AAU708" s="31"/>
      <c r="AAV708" s="31"/>
      <c r="AAW708" s="31"/>
      <c r="AAX708" s="31"/>
      <c r="AAY708" s="31"/>
      <c r="AAZ708" s="31"/>
      <c r="ABA708" s="31"/>
      <c r="ABB708" s="31"/>
      <c r="ABC708" s="31"/>
      <c r="ABD708" s="31"/>
      <c r="ABE708" s="31"/>
      <c r="ABF708" s="31"/>
      <c r="ABG708" s="31"/>
      <c r="ABH708" s="31"/>
      <c r="ABI708" s="31"/>
      <c r="ABJ708" s="31"/>
      <c r="ABK708" s="31"/>
      <c r="ABL708" s="31"/>
      <c r="ABM708" s="31"/>
      <c r="ABN708" s="31"/>
      <c r="ABO708" s="31"/>
      <c r="ABP708" s="31"/>
      <c r="ABQ708" s="31"/>
      <c r="ABR708" s="31"/>
      <c r="ABS708" s="31"/>
      <c r="ABT708" s="31"/>
      <c r="ABU708" s="31"/>
      <c r="ABV708" s="31"/>
      <c r="ABW708" s="31"/>
      <c r="ABX708" s="31"/>
      <c r="ABY708" s="31"/>
      <c r="ABZ708" s="31"/>
      <c r="ACA708" s="31"/>
      <c r="ACB708" s="31"/>
      <c r="ACC708" s="31"/>
      <c r="ACD708" s="31"/>
      <c r="ACE708" s="31"/>
      <c r="ACF708" s="31"/>
      <c r="ACG708" s="31"/>
      <c r="ACH708" s="31"/>
      <c r="ACI708" s="31"/>
      <c r="ACJ708" s="31"/>
      <c r="ACK708" s="31"/>
      <c r="ACL708" s="31"/>
      <c r="ACM708" s="31"/>
      <c r="ACN708" s="31"/>
      <c r="ACO708" s="31"/>
      <c r="ACP708" s="31"/>
      <c r="ACQ708" s="31"/>
      <c r="ACR708" s="31"/>
      <c r="ACS708" s="31"/>
      <c r="ACT708" s="31"/>
      <c r="ACU708" s="31"/>
      <c r="ACV708" s="31"/>
      <c r="ACW708" s="31"/>
      <c r="ACX708" s="31"/>
      <c r="ACY708" s="31"/>
      <c r="ACZ708" s="31"/>
      <c r="ADA708" s="31"/>
      <c r="ADB708" s="31"/>
      <c r="ADC708" s="31"/>
      <c r="ADD708" s="31"/>
      <c r="ADE708" s="31"/>
      <c r="ADF708" s="31"/>
      <c r="ADG708" s="31"/>
      <c r="ADH708" s="31"/>
      <c r="ADI708" s="31"/>
      <c r="ADJ708" s="31"/>
      <c r="ADK708" s="31"/>
      <c r="ADL708" s="31"/>
      <c r="ADM708" s="31"/>
      <c r="ADN708" s="31"/>
      <c r="ADO708" s="31"/>
      <c r="ADP708" s="31"/>
      <c r="ADQ708" s="31"/>
      <c r="ADR708" s="31"/>
      <c r="ADS708" s="31"/>
      <c r="ADT708" s="31"/>
      <c r="ADU708" s="31"/>
      <c r="ADV708" s="31"/>
      <c r="ADW708" s="31"/>
      <c r="ADX708" s="31"/>
      <c r="ADY708" s="31"/>
      <c r="ADZ708" s="31"/>
      <c r="AEA708" s="31"/>
      <c r="AEB708" s="31"/>
      <c r="AEC708" s="31"/>
      <c r="AED708" s="31"/>
      <c r="AEE708" s="31"/>
      <c r="AEF708" s="31"/>
      <c r="AEG708" s="31"/>
      <c r="AEH708" s="31"/>
      <c r="AEI708" s="31"/>
      <c r="AEJ708" s="31"/>
      <c r="AEK708" s="31"/>
      <c r="AEL708" s="31"/>
      <c r="AEM708" s="31"/>
      <c r="AEN708" s="31"/>
      <c r="AEO708" s="31"/>
      <c r="AEP708" s="31"/>
      <c r="AEQ708" s="31"/>
      <c r="AER708" s="31"/>
      <c r="AES708" s="31"/>
      <c r="AET708" s="31"/>
      <c r="AEU708" s="31"/>
      <c r="AEV708" s="31"/>
      <c r="AEW708" s="31"/>
      <c r="AEX708" s="31"/>
      <c r="AEY708" s="31"/>
      <c r="AEZ708" s="31"/>
      <c r="AFA708" s="31"/>
      <c r="AFB708" s="31"/>
      <c r="AFC708" s="31"/>
      <c r="AFD708" s="31"/>
      <c r="AFE708" s="31"/>
      <c r="AFF708" s="31"/>
      <c r="AFG708" s="31"/>
      <c r="AFH708" s="31"/>
      <c r="AFI708" s="31"/>
      <c r="AFJ708" s="31"/>
      <c r="AFK708" s="31"/>
      <c r="AFL708" s="31"/>
      <c r="AFM708" s="31"/>
      <c r="AFN708" s="31"/>
      <c r="AFO708" s="31"/>
      <c r="AFP708" s="31"/>
      <c r="AFQ708" s="31"/>
      <c r="AFR708" s="31"/>
      <c r="AFS708" s="31"/>
      <c r="AFT708" s="31"/>
      <c r="AFU708" s="31"/>
      <c r="AFV708" s="31"/>
      <c r="AFW708" s="31"/>
      <c r="AFX708" s="31"/>
      <c r="AFY708" s="31"/>
      <c r="AFZ708" s="31"/>
      <c r="AGA708" s="31"/>
      <c r="AGB708" s="31"/>
      <c r="AGC708" s="31"/>
      <c r="AGD708" s="31"/>
      <c r="AGE708" s="31"/>
      <c r="AGF708" s="31"/>
      <c r="AGG708" s="31"/>
      <c r="AGH708" s="31"/>
      <c r="AGI708" s="31"/>
      <c r="AGJ708" s="31"/>
      <c r="AGK708" s="31"/>
      <c r="AGL708" s="31"/>
      <c r="AGM708" s="31"/>
      <c r="AGN708" s="31"/>
      <c r="AGO708" s="31"/>
      <c r="AGP708" s="31"/>
      <c r="AGQ708" s="31"/>
      <c r="AGR708" s="31"/>
      <c r="AGS708" s="31"/>
      <c r="AGT708" s="31"/>
      <c r="AGU708" s="31"/>
      <c r="AGV708" s="31"/>
      <c r="AGW708" s="31"/>
      <c r="AGX708" s="31"/>
      <c r="AGY708" s="31"/>
      <c r="AGZ708" s="31"/>
      <c r="AHA708" s="31"/>
      <c r="AHB708" s="31"/>
      <c r="AHC708" s="31"/>
      <c r="AHD708" s="31"/>
      <c r="AHE708" s="31"/>
      <c r="AHF708" s="31"/>
      <c r="AHG708" s="31"/>
      <c r="AHH708" s="31"/>
      <c r="AHI708" s="31"/>
      <c r="AHJ708" s="31"/>
      <c r="AHK708" s="31"/>
      <c r="AHL708" s="31"/>
      <c r="AHM708" s="31"/>
      <c r="AHN708" s="31"/>
      <c r="AHO708" s="31"/>
      <c r="AHP708" s="31"/>
      <c r="AHQ708" s="31"/>
      <c r="AHR708" s="31"/>
      <c r="AHS708" s="31"/>
      <c r="AHT708" s="31"/>
      <c r="AHU708" s="31"/>
      <c r="AHV708" s="31"/>
      <c r="AHW708" s="31"/>
      <c r="AHX708" s="31"/>
      <c r="AHY708" s="31"/>
      <c r="AHZ708" s="31"/>
      <c r="AIA708" s="31"/>
      <c r="AIB708" s="31"/>
      <c r="AIC708" s="31"/>
      <c r="AID708" s="31"/>
      <c r="AIE708" s="31"/>
      <c r="AIF708" s="31"/>
      <c r="AIG708" s="31"/>
      <c r="AIH708" s="31"/>
      <c r="AII708" s="31"/>
      <c r="AIJ708" s="31"/>
      <c r="AIK708" s="31"/>
      <c r="AIL708" s="31"/>
      <c r="AIM708" s="31"/>
      <c r="AIN708" s="31"/>
      <c r="AIO708" s="31"/>
      <c r="AIP708" s="31"/>
      <c r="AIQ708" s="31"/>
      <c r="AIR708" s="31"/>
      <c r="AIS708" s="31"/>
      <c r="AIT708" s="31"/>
      <c r="AIU708" s="31"/>
      <c r="AIV708" s="31"/>
      <c r="AIW708" s="31"/>
      <c r="AIX708" s="31"/>
      <c r="AIY708" s="31"/>
      <c r="AIZ708" s="31"/>
      <c r="AJA708" s="31"/>
      <c r="AJB708" s="31"/>
      <c r="AJC708" s="31"/>
      <c r="AJD708" s="31"/>
      <c r="AJE708" s="31"/>
      <c r="AJF708" s="31"/>
      <c r="AJG708" s="31"/>
      <c r="AJH708" s="31"/>
      <c r="AJI708" s="31"/>
      <c r="AJJ708" s="31"/>
      <c r="AJK708" s="31"/>
      <c r="AJL708" s="31"/>
      <c r="AJM708" s="31"/>
      <c r="AJN708" s="31"/>
      <c r="AJO708" s="31"/>
      <c r="AJP708" s="31"/>
      <c r="AJQ708" s="31"/>
      <c r="AJR708" s="31"/>
      <c r="AJS708" s="31"/>
      <c r="AJT708" s="31"/>
      <c r="AJU708" s="31"/>
      <c r="AJV708" s="31"/>
      <c r="AJW708" s="31"/>
      <c r="AJX708" s="31"/>
      <c r="AJY708" s="31"/>
      <c r="AJZ708" s="31"/>
      <c r="AKA708" s="31"/>
      <c r="AKB708" s="31"/>
      <c r="AKC708" s="31"/>
      <c r="AKD708" s="31"/>
      <c r="AKE708" s="31"/>
      <c r="AKF708" s="31"/>
      <c r="AKG708" s="31"/>
      <c r="AKH708" s="31"/>
      <c r="AKI708" s="31"/>
      <c r="AKJ708" s="31"/>
      <c r="AKK708" s="31"/>
      <c r="AKL708" s="31"/>
      <c r="AKM708" s="31"/>
      <c r="AKN708" s="31"/>
      <c r="AKO708" s="31"/>
      <c r="AKP708" s="31"/>
      <c r="AKQ708" s="31"/>
      <c r="AKR708" s="31"/>
      <c r="AKS708" s="31"/>
      <c r="AKT708" s="31"/>
      <c r="AKU708" s="31"/>
      <c r="AKV708" s="31"/>
      <c r="AKW708" s="31"/>
      <c r="AKX708" s="31"/>
      <c r="AKY708" s="31"/>
      <c r="AKZ708" s="31"/>
      <c r="ALA708" s="31"/>
      <c r="ALB708" s="31"/>
      <c r="ALC708" s="31"/>
      <c r="ALD708" s="31"/>
      <c r="ALE708" s="31"/>
      <c r="ALF708" s="31"/>
      <c r="ALG708" s="31"/>
      <c r="ALH708" s="31"/>
      <c r="ALI708" s="31"/>
      <c r="ALJ708" s="31"/>
      <c r="ALK708" s="31"/>
      <c r="ALL708" s="31"/>
      <c r="ALM708" s="31"/>
      <c r="ALN708" s="31"/>
      <c r="ALO708" s="31"/>
      <c r="ALP708" s="31"/>
      <c r="ALQ708" s="31"/>
      <c r="ALR708" s="31"/>
      <c r="ALS708" s="31"/>
      <c r="ALT708" s="31"/>
      <c r="ALU708" s="31"/>
      <c r="ALV708" s="31"/>
      <c r="ALW708" s="31"/>
      <c r="ALX708" s="31"/>
      <c r="ALY708" s="31"/>
      <c r="ALZ708" s="31"/>
      <c r="AMA708" s="31"/>
      <c r="AMB708" s="31"/>
      <c r="AMC708" s="31"/>
      <c r="AMD708" s="31"/>
      <c r="AME708" s="31"/>
      <c r="AMF708" s="31"/>
      <c r="AMG708" s="31"/>
      <c r="AMH708" s="31"/>
      <c r="AMI708" s="31"/>
      <c r="AMJ708" s="31"/>
      <c r="AMK708" s="31"/>
      <c r="AML708" s="31"/>
      <c r="AMM708" s="31"/>
      <c r="AMN708" s="31"/>
      <c r="AMO708" s="31"/>
      <c r="AMP708" s="31"/>
      <c r="AMQ708" s="31"/>
      <c r="AMR708" s="31"/>
      <c r="AMS708" s="31"/>
      <c r="AMT708" s="31"/>
      <c r="AMU708" s="31"/>
      <c r="AMV708" s="31"/>
      <c r="AMW708" s="31"/>
      <c r="AMX708" s="31"/>
      <c r="AMY708" s="31"/>
      <c r="AMZ708" s="31"/>
      <c r="ANA708" s="31"/>
      <c r="ANB708" s="31"/>
      <c r="ANC708" s="31"/>
      <c r="AND708" s="31"/>
      <c r="ANE708" s="31"/>
      <c r="ANF708" s="31"/>
      <c r="ANG708" s="31"/>
      <c r="ANH708" s="31"/>
      <c r="ANI708" s="31"/>
      <c r="ANJ708" s="31"/>
      <c r="ANK708" s="31"/>
      <c r="ANL708" s="31"/>
      <c r="ANM708" s="31"/>
      <c r="ANN708" s="31"/>
      <c r="ANO708" s="31"/>
      <c r="ANP708" s="31"/>
      <c r="ANQ708" s="31"/>
      <c r="ANR708" s="31"/>
      <c r="ANS708" s="31"/>
      <c r="ANT708" s="31"/>
      <c r="ANU708" s="31"/>
      <c r="ANV708" s="31"/>
      <c r="ANW708" s="31"/>
      <c r="ANX708" s="31"/>
      <c r="ANY708" s="31"/>
      <c r="ANZ708" s="31"/>
      <c r="AOA708" s="31"/>
      <c r="AOB708" s="31"/>
      <c r="AOC708" s="31"/>
      <c r="AOD708" s="31"/>
      <c r="AOE708" s="31"/>
      <c r="AOF708" s="31"/>
      <c r="AOG708" s="31"/>
      <c r="AOH708" s="31"/>
      <c r="AOI708" s="31"/>
      <c r="AOJ708" s="31"/>
      <c r="AOK708" s="31"/>
      <c r="AOL708" s="31"/>
      <c r="AOM708" s="31"/>
      <c r="AON708" s="31"/>
      <c r="AOO708" s="31"/>
      <c r="AOP708" s="31"/>
      <c r="AOQ708" s="31"/>
      <c r="AOR708" s="31"/>
      <c r="AOS708" s="31"/>
      <c r="AOT708" s="31"/>
      <c r="AOU708" s="31"/>
      <c r="AOV708" s="31"/>
      <c r="AOW708" s="31"/>
      <c r="AOX708" s="31"/>
      <c r="AOY708" s="31"/>
      <c r="AOZ708" s="31"/>
      <c r="APA708" s="31"/>
      <c r="APB708" s="31"/>
      <c r="APC708" s="31"/>
      <c r="APD708" s="31"/>
      <c r="APE708" s="31"/>
      <c r="APF708" s="31"/>
      <c r="APG708" s="31"/>
      <c r="APH708" s="31"/>
      <c r="API708" s="31"/>
      <c r="APJ708" s="31"/>
      <c r="APK708" s="31"/>
      <c r="APL708" s="31"/>
      <c r="APM708" s="31"/>
      <c r="APN708" s="31"/>
      <c r="APO708" s="31"/>
      <c r="APP708" s="31"/>
      <c r="APQ708" s="31"/>
      <c r="APR708" s="31"/>
      <c r="APS708" s="31"/>
      <c r="APT708" s="31"/>
      <c r="APU708" s="31"/>
      <c r="APV708" s="31"/>
      <c r="APW708" s="31"/>
      <c r="APX708" s="31"/>
      <c r="APY708" s="31"/>
      <c r="APZ708" s="31"/>
      <c r="AQA708" s="31"/>
      <c r="AQB708" s="31"/>
      <c r="AQC708" s="31"/>
      <c r="AQD708" s="31"/>
      <c r="AQE708" s="31"/>
      <c r="AQF708" s="31"/>
      <c r="AQG708" s="31"/>
      <c r="AQH708" s="31"/>
      <c r="AQI708" s="31"/>
      <c r="AQJ708" s="31"/>
      <c r="AQK708" s="31"/>
      <c r="AQL708" s="31"/>
      <c r="AQM708" s="31"/>
      <c r="AQN708" s="31"/>
      <c r="AQO708" s="31"/>
      <c r="AQP708" s="31"/>
      <c r="AQQ708" s="31"/>
      <c r="AQR708" s="31"/>
      <c r="AQS708" s="31"/>
      <c r="AQT708" s="31"/>
      <c r="AQU708" s="31"/>
      <c r="AQV708" s="31"/>
      <c r="AQW708" s="31"/>
      <c r="AQX708" s="31"/>
      <c r="AQY708" s="31"/>
      <c r="AQZ708" s="31"/>
      <c r="ARA708" s="31"/>
      <c r="ARB708" s="31"/>
      <c r="ARC708" s="31"/>
      <c r="ARD708" s="31"/>
      <c r="ARE708" s="31"/>
      <c r="ARF708" s="31"/>
      <c r="ARG708" s="31"/>
      <c r="ARH708" s="31"/>
      <c r="ARI708" s="31"/>
      <c r="ARJ708" s="31"/>
      <c r="ARK708" s="31"/>
      <c r="ARL708" s="31"/>
      <c r="ARM708" s="31"/>
      <c r="ARN708" s="31"/>
      <c r="ARO708" s="31"/>
      <c r="ARP708" s="31"/>
      <c r="ARQ708" s="31"/>
      <c r="ARR708" s="31"/>
      <c r="ARS708" s="31"/>
      <c r="ART708" s="31"/>
      <c r="ARU708" s="31"/>
      <c r="ARV708" s="31"/>
      <c r="ARW708" s="31"/>
      <c r="ARX708" s="31"/>
      <c r="ARY708" s="31"/>
      <c r="ARZ708" s="31"/>
      <c r="ASA708" s="31"/>
      <c r="ASB708" s="31"/>
      <c r="ASC708" s="31"/>
      <c r="ASD708" s="31"/>
      <c r="ASE708" s="31"/>
      <c r="ASF708" s="31"/>
      <c r="ASG708" s="31"/>
      <c r="ASH708" s="31"/>
      <c r="ASI708" s="31"/>
      <c r="ASJ708" s="31"/>
      <c r="ASK708" s="31"/>
      <c r="ASL708" s="31"/>
      <c r="ASM708" s="31"/>
      <c r="ASN708" s="31"/>
      <c r="ASO708" s="31"/>
      <c r="ASP708" s="31"/>
      <c r="ASQ708" s="31"/>
      <c r="ASR708" s="31"/>
      <c r="ASS708" s="31"/>
      <c r="AST708" s="31"/>
      <c r="ASU708" s="31"/>
      <c r="ASV708" s="31"/>
      <c r="ASW708" s="31"/>
      <c r="ASX708" s="31"/>
      <c r="ASY708" s="31"/>
      <c r="ASZ708" s="31"/>
      <c r="ATA708" s="31"/>
      <c r="ATB708" s="31"/>
      <c r="ATC708" s="31"/>
      <c r="ATD708" s="31"/>
      <c r="ATE708" s="31"/>
      <c r="ATF708" s="31"/>
      <c r="ATG708" s="31"/>
      <c r="ATH708" s="31"/>
      <c r="ATI708" s="31"/>
      <c r="ATJ708" s="31"/>
      <c r="ATK708" s="31"/>
      <c r="ATL708" s="31"/>
      <c r="ATM708" s="31"/>
      <c r="ATN708" s="31"/>
      <c r="ATO708" s="31"/>
      <c r="ATP708" s="31"/>
      <c r="ATQ708" s="31"/>
      <c r="ATR708" s="31"/>
      <c r="ATS708" s="31"/>
      <c r="ATT708" s="31"/>
      <c r="ATU708" s="31"/>
      <c r="ATV708" s="31"/>
      <c r="ATW708" s="31"/>
      <c r="ATX708" s="31"/>
      <c r="ATY708" s="31"/>
      <c r="ATZ708" s="31"/>
      <c r="AUA708" s="31"/>
      <c r="AUB708" s="31"/>
      <c r="AUC708" s="31"/>
      <c r="AUD708" s="31"/>
      <c r="AUE708" s="31"/>
      <c r="AUF708" s="31"/>
      <c r="AUG708" s="31"/>
      <c r="AUH708" s="31"/>
      <c r="AUI708" s="31"/>
      <c r="AUJ708" s="31"/>
      <c r="AUK708" s="31"/>
      <c r="AUL708" s="31"/>
      <c r="AUM708" s="31"/>
      <c r="AUN708" s="31"/>
      <c r="AUO708" s="31"/>
      <c r="AUP708" s="31"/>
      <c r="AUQ708" s="31"/>
      <c r="AUR708" s="31"/>
      <c r="AUS708" s="31"/>
      <c r="AUT708" s="31"/>
      <c r="AUU708" s="31"/>
      <c r="AUV708" s="31"/>
      <c r="AUW708" s="31"/>
      <c r="AUX708" s="31"/>
      <c r="AUY708" s="31"/>
      <c r="AUZ708" s="31"/>
      <c r="AVA708" s="31"/>
      <c r="AVB708" s="31"/>
      <c r="AVC708" s="31"/>
      <c r="AVD708" s="31"/>
      <c r="AVE708" s="31"/>
      <c r="AVF708" s="31"/>
      <c r="AVG708" s="31"/>
      <c r="AVH708" s="31"/>
      <c r="AVI708" s="31"/>
      <c r="AVJ708" s="31"/>
      <c r="AVK708" s="31"/>
      <c r="AVL708" s="31"/>
      <c r="AVM708" s="31"/>
      <c r="AVN708" s="31"/>
      <c r="AVO708" s="31"/>
      <c r="AVP708" s="31"/>
      <c r="AVQ708" s="31"/>
      <c r="AVR708" s="31"/>
      <c r="AVS708" s="31"/>
      <c r="AVT708" s="31"/>
      <c r="AVU708" s="31"/>
      <c r="AVV708" s="31"/>
      <c r="AVW708" s="31"/>
      <c r="AVX708" s="31"/>
      <c r="AVY708" s="31"/>
      <c r="AVZ708" s="31"/>
      <c r="AWA708" s="31"/>
      <c r="AWB708" s="31"/>
      <c r="AWC708" s="31"/>
      <c r="AWD708" s="31"/>
      <c r="AWE708" s="31"/>
      <c r="AWF708" s="31"/>
      <c r="AWG708" s="31"/>
      <c r="AWH708" s="31"/>
      <c r="AWI708" s="31"/>
      <c r="AWJ708" s="31"/>
      <c r="AWK708" s="31"/>
      <c r="AWL708" s="31"/>
      <c r="AWM708" s="31"/>
      <c r="AWN708" s="31"/>
      <c r="AWO708" s="31"/>
      <c r="AWP708" s="31"/>
      <c r="AWQ708" s="31"/>
      <c r="AWR708" s="31"/>
      <c r="AWS708" s="31"/>
      <c r="AWT708" s="31"/>
      <c r="AWU708" s="31"/>
      <c r="AWV708" s="31"/>
      <c r="AWW708" s="31"/>
      <c r="AWX708" s="31"/>
      <c r="AWY708" s="31"/>
      <c r="AWZ708" s="31"/>
      <c r="AXA708" s="31"/>
      <c r="AXB708" s="31"/>
      <c r="AXC708" s="31"/>
      <c r="AXD708" s="31"/>
      <c r="AXE708" s="31"/>
      <c r="AXF708" s="31"/>
      <c r="AXG708" s="31"/>
      <c r="AXH708" s="31"/>
      <c r="AXI708" s="31"/>
      <c r="AXJ708" s="31"/>
      <c r="AXK708" s="31"/>
      <c r="AXL708" s="31"/>
      <c r="AXM708" s="31"/>
      <c r="AXN708" s="31"/>
      <c r="AXO708" s="31"/>
      <c r="AXP708" s="31"/>
      <c r="AXQ708" s="31"/>
      <c r="AXR708" s="31"/>
      <c r="AXS708" s="31"/>
      <c r="AXT708" s="31"/>
      <c r="AXU708" s="31"/>
      <c r="AXV708" s="31"/>
      <c r="AXW708" s="31"/>
      <c r="AXX708" s="31"/>
      <c r="AXY708" s="31"/>
      <c r="AXZ708" s="31"/>
      <c r="AYA708" s="31"/>
      <c r="AYB708" s="31"/>
      <c r="AYC708" s="31"/>
      <c r="AYD708" s="31"/>
      <c r="AYE708" s="31"/>
      <c r="AYF708" s="31"/>
      <c r="AYG708" s="31"/>
      <c r="AYH708" s="31"/>
      <c r="AYI708" s="31"/>
      <c r="AYJ708" s="31"/>
      <c r="AYK708" s="31"/>
      <c r="AYL708" s="31"/>
      <c r="AYM708" s="31"/>
      <c r="AYN708" s="31"/>
      <c r="AYO708" s="31"/>
      <c r="AYP708" s="31"/>
      <c r="AYQ708" s="31"/>
      <c r="AYR708" s="31"/>
      <c r="AYS708" s="31"/>
      <c r="AYT708" s="31"/>
      <c r="AYU708" s="31"/>
      <c r="AYV708" s="31"/>
      <c r="AYW708" s="31"/>
      <c r="AYX708" s="31"/>
      <c r="AYY708" s="31"/>
      <c r="AYZ708" s="31"/>
      <c r="AZA708" s="31"/>
      <c r="AZB708" s="31"/>
      <c r="AZC708" s="31"/>
      <c r="AZD708" s="31"/>
      <c r="AZE708" s="31"/>
      <c r="AZF708" s="31"/>
      <c r="AZG708" s="31"/>
      <c r="AZH708" s="31"/>
      <c r="AZI708" s="31"/>
      <c r="AZJ708" s="31"/>
      <c r="AZK708" s="31"/>
      <c r="AZL708" s="31"/>
      <c r="AZM708" s="31"/>
      <c r="AZN708" s="31"/>
      <c r="AZO708" s="31"/>
      <c r="AZP708" s="31"/>
      <c r="AZQ708" s="31"/>
      <c r="AZR708" s="31"/>
      <c r="AZS708" s="31"/>
      <c r="AZT708" s="31"/>
      <c r="AZU708" s="31"/>
      <c r="AZV708" s="31"/>
      <c r="AZW708" s="31"/>
      <c r="AZX708" s="31"/>
      <c r="AZY708" s="31"/>
      <c r="AZZ708" s="31"/>
      <c r="BAA708" s="31"/>
      <c r="BAB708" s="31"/>
      <c r="BAC708" s="31"/>
      <c r="BAD708" s="31"/>
      <c r="BAE708" s="31"/>
      <c r="BAF708" s="31"/>
      <c r="BAG708" s="31"/>
      <c r="BAH708" s="31"/>
      <c r="BAI708" s="31"/>
      <c r="BAJ708" s="31"/>
      <c r="BAK708" s="31"/>
      <c r="BAL708" s="31"/>
      <c r="BAM708" s="31"/>
      <c r="BAN708" s="31"/>
      <c r="BAO708" s="31"/>
      <c r="BAP708" s="31"/>
      <c r="BAQ708" s="31"/>
      <c r="BAR708" s="31"/>
      <c r="BAS708" s="31"/>
      <c r="BAT708" s="31"/>
      <c r="BAU708" s="31"/>
      <c r="BAV708" s="31"/>
      <c r="BAW708" s="31"/>
      <c r="BAX708" s="31"/>
      <c r="BAY708" s="31"/>
      <c r="BAZ708" s="31"/>
      <c r="BBA708" s="31"/>
      <c r="BBB708" s="31"/>
      <c r="BBC708" s="31"/>
      <c r="BBD708" s="31"/>
      <c r="BBE708" s="31"/>
      <c r="BBF708" s="31"/>
      <c r="BBG708" s="31"/>
      <c r="BBH708" s="31"/>
      <c r="BBI708" s="31"/>
      <c r="BBJ708" s="31"/>
      <c r="BBK708" s="31"/>
      <c r="BBL708" s="31"/>
      <c r="BBM708" s="31"/>
      <c r="BBN708" s="31"/>
      <c r="BBO708" s="31"/>
      <c r="BBP708" s="31"/>
      <c r="BBQ708" s="31"/>
      <c r="BBR708" s="31"/>
      <c r="BBS708" s="31"/>
      <c r="BBT708" s="31"/>
      <c r="BBU708" s="31"/>
      <c r="BBV708" s="31"/>
      <c r="BBW708" s="31"/>
      <c r="BBX708" s="31"/>
      <c r="BBY708" s="31"/>
      <c r="BBZ708" s="31"/>
      <c r="BCA708" s="31"/>
      <c r="BCB708" s="31"/>
      <c r="BCC708" s="31"/>
      <c r="BCD708" s="31"/>
      <c r="BCE708" s="31"/>
      <c r="BCF708" s="31"/>
      <c r="BCG708" s="31"/>
      <c r="BCH708" s="31"/>
      <c r="BCI708" s="31"/>
      <c r="BCJ708" s="31"/>
      <c r="BCK708" s="31"/>
      <c r="BCL708" s="31"/>
      <c r="BCM708" s="31"/>
      <c r="BCN708" s="31"/>
      <c r="BCO708" s="31"/>
      <c r="BCP708" s="31"/>
      <c r="BCQ708" s="31"/>
      <c r="BCR708" s="31"/>
      <c r="BCS708" s="31"/>
      <c r="BCT708" s="31"/>
      <c r="BCU708" s="31"/>
      <c r="BCV708" s="31"/>
      <c r="BCW708" s="31"/>
      <c r="BCX708" s="31"/>
      <c r="BCY708" s="31"/>
      <c r="BCZ708" s="31"/>
      <c r="BDA708" s="31"/>
      <c r="BDB708" s="31"/>
      <c r="BDC708" s="31"/>
      <c r="BDD708" s="31"/>
      <c r="BDE708" s="31"/>
      <c r="BDF708" s="31"/>
      <c r="BDG708" s="31"/>
      <c r="BDH708" s="31"/>
      <c r="BDI708" s="31"/>
      <c r="BDJ708" s="31"/>
      <c r="BDK708" s="31"/>
      <c r="BDL708" s="31"/>
      <c r="BDM708" s="31"/>
      <c r="BDN708" s="31"/>
      <c r="BDO708" s="31"/>
      <c r="BDP708" s="31"/>
      <c r="BDQ708" s="31"/>
      <c r="BDR708" s="31"/>
      <c r="BDS708" s="31"/>
      <c r="BDT708" s="31"/>
      <c r="BDU708" s="31"/>
      <c r="BDV708" s="31"/>
      <c r="BDW708" s="31"/>
      <c r="BDX708" s="31"/>
      <c r="BDY708" s="31"/>
      <c r="BDZ708" s="31"/>
      <c r="BEA708" s="31"/>
      <c r="BEB708" s="31"/>
      <c r="BEC708" s="31"/>
      <c r="BED708" s="31"/>
      <c r="BEE708" s="31"/>
      <c r="BEF708" s="31"/>
      <c r="BEG708" s="31"/>
      <c r="BEH708" s="31"/>
      <c r="BEI708" s="31"/>
      <c r="BEJ708" s="31"/>
      <c r="BEK708" s="31"/>
      <c r="BEL708" s="31"/>
      <c r="BEM708" s="31"/>
      <c r="BEN708" s="31"/>
      <c r="BEO708" s="31"/>
      <c r="BEP708" s="31"/>
      <c r="BEQ708" s="31"/>
      <c r="BER708" s="31"/>
      <c r="BES708" s="31"/>
      <c r="BET708" s="31"/>
      <c r="BEU708" s="31"/>
      <c r="BEV708" s="31"/>
      <c r="BEW708" s="31"/>
      <c r="BEX708" s="31"/>
      <c r="BEY708" s="31"/>
      <c r="BEZ708" s="31"/>
      <c r="BFA708" s="31"/>
      <c r="BFB708" s="31"/>
      <c r="BFC708" s="31"/>
      <c r="BFD708" s="31"/>
      <c r="BFE708" s="31"/>
      <c r="BFF708" s="31"/>
      <c r="BFG708" s="31"/>
      <c r="BFH708" s="31"/>
      <c r="BFI708" s="31"/>
      <c r="BFJ708" s="31"/>
      <c r="BFK708" s="31"/>
      <c r="BFL708" s="31"/>
      <c r="BFM708" s="31"/>
      <c r="BFN708" s="31"/>
      <c r="BFO708" s="31"/>
      <c r="BFP708" s="31"/>
      <c r="BFQ708" s="31"/>
      <c r="BFR708" s="31"/>
      <c r="BFS708" s="31"/>
      <c r="BFT708" s="31"/>
      <c r="BFU708" s="31"/>
      <c r="BFV708" s="31"/>
      <c r="BFW708" s="31"/>
      <c r="BFX708" s="31"/>
      <c r="BFY708" s="31"/>
      <c r="BFZ708" s="31"/>
      <c r="BGA708" s="31"/>
      <c r="BGB708" s="31"/>
      <c r="BGC708" s="31"/>
      <c r="BGD708" s="31"/>
      <c r="BGE708" s="31"/>
      <c r="BGF708" s="31"/>
      <c r="BGG708" s="31"/>
      <c r="BGH708" s="31"/>
      <c r="BGI708" s="31"/>
      <c r="BGJ708" s="31"/>
      <c r="BGK708" s="31"/>
      <c r="BGL708" s="31"/>
      <c r="BGM708" s="31"/>
      <c r="BGN708" s="31"/>
      <c r="BGO708" s="31"/>
      <c r="BGP708" s="31"/>
      <c r="BGQ708" s="31"/>
      <c r="BGR708" s="31"/>
      <c r="BGS708" s="31"/>
      <c r="BGT708" s="31"/>
      <c r="BGU708" s="31"/>
      <c r="BGV708" s="31"/>
      <c r="BGW708" s="31"/>
      <c r="BGX708" s="31"/>
      <c r="BGY708" s="31"/>
      <c r="BGZ708" s="31"/>
      <c r="BHA708" s="31"/>
      <c r="BHB708" s="31"/>
      <c r="BHC708" s="31"/>
      <c r="BHD708" s="31"/>
      <c r="BHE708" s="31"/>
      <c r="BHF708" s="31"/>
      <c r="BHG708" s="31"/>
      <c r="BHH708" s="31"/>
      <c r="BHI708" s="31"/>
      <c r="BHJ708" s="31"/>
      <c r="BHK708" s="31"/>
      <c r="BHL708" s="31"/>
      <c r="BHM708" s="31"/>
      <c r="BHN708" s="31"/>
      <c r="BHO708" s="31"/>
      <c r="BHP708" s="31"/>
      <c r="BHQ708" s="31"/>
      <c r="BHR708" s="31"/>
      <c r="BHS708" s="31"/>
      <c r="BHT708" s="31"/>
      <c r="BHU708" s="31"/>
      <c r="BHV708" s="31"/>
      <c r="BHW708" s="31"/>
      <c r="BHX708" s="31"/>
      <c r="BHY708" s="31"/>
      <c r="BHZ708" s="31"/>
      <c r="BIA708" s="31"/>
      <c r="BIB708" s="31"/>
      <c r="BIC708" s="31"/>
      <c r="BID708" s="31"/>
      <c r="BIE708" s="31"/>
      <c r="BIF708" s="31"/>
      <c r="BIG708" s="31"/>
      <c r="BIH708" s="31"/>
      <c r="BII708" s="31"/>
      <c r="BIJ708" s="31"/>
      <c r="BIK708" s="31"/>
      <c r="BIL708" s="31"/>
      <c r="BIM708" s="31"/>
      <c r="BIN708" s="31"/>
      <c r="BIO708" s="31"/>
      <c r="BIP708" s="31"/>
      <c r="BIQ708" s="31"/>
      <c r="BIR708" s="31"/>
      <c r="BIS708" s="31"/>
      <c r="BIT708" s="31"/>
      <c r="BIU708" s="31"/>
      <c r="BIV708" s="31"/>
      <c r="BIW708" s="31"/>
      <c r="BIX708" s="31"/>
      <c r="BIY708" s="31"/>
      <c r="BIZ708" s="31"/>
      <c r="BJA708" s="31"/>
      <c r="BJB708" s="31"/>
      <c r="BJC708" s="31"/>
      <c r="BJD708" s="31"/>
      <c r="BJE708" s="31"/>
      <c r="BJF708" s="31"/>
      <c r="BJG708" s="31"/>
      <c r="BJH708" s="31"/>
      <c r="BJI708" s="31"/>
      <c r="BJJ708" s="31"/>
      <c r="BJK708" s="31"/>
      <c r="BJL708" s="31"/>
      <c r="BJM708" s="31"/>
      <c r="BJN708" s="31"/>
      <c r="BJO708" s="31"/>
      <c r="BJP708" s="31"/>
      <c r="BJQ708" s="31"/>
      <c r="BJR708" s="31"/>
      <c r="BJS708" s="31"/>
      <c r="BJT708" s="31"/>
      <c r="BJU708" s="31"/>
      <c r="BJV708" s="31"/>
      <c r="BJW708" s="31"/>
      <c r="BJX708" s="31"/>
      <c r="BJY708" s="31"/>
      <c r="BJZ708" s="31"/>
      <c r="BKA708" s="31"/>
      <c r="BKB708" s="31"/>
      <c r="BKC708" s="31"/>
      <c r="BKD708" s="31"/>
      <c r="BKE708" s="31"/>
      <c r="BKF708" s="31"/>
      <c r="BKG708" s="31"/>
      <c r="BKH708" s="31"/>
      <c r="BKI708" s="31"/>
      <c r="BKJ708" s="31"/>
      <c r="BKK708" s="31"/>
      <c r="BKL708" s="31"/>
      <c r="BKM708" s="31"/>
      <c r="BKN708" s="31"/>
      <c r="BKO708" s="31"/>
      <c r="BKP708" s="31"/>
      <c r="BKQ708" s="31"/>
      <c r="BKR708" s="31"/>
      <c r="BKS708" s="31"/>
      <c r="BKT708" s="31"/>
      <c r="BKU708" s="31"/>
      <c r="BKV708" s="31"/>
      <c r="BKW708" s="31"/>
      <c r="BKX708" s="31"/>
      <c r="BKY708" s="31"/>
      <c r="BKZ708" s="31"/>
      <c r="BLA708" s="31"/>
      <c r="BLB708" s="31"/>
      <c r="BLC708" s="31"/>
      <c r="BLD708" s="31"/>
      <c r="BLE708" s="31"/>
      <c r="BLF708" s="31"/>
      <c r="BLG708" s="31"/>
      <c r="BLH708" s="31"/>
      <c r="BLI708" s="31"/>
      <c r="BLJ708" s="31"/>
      <c r="BLK708" s="31"/>
      <c r="BLL708" s="31"/>
      <c r="BLM708" s="31"/>
      <c r="BLN708" s="31"/>
      <c r="BLO708" s="31"/>
      <c r="BLP708" s="31"/>
      <c r="BLQ708" s="31"/>
      <c r="BLR708" s="31"/>
      <c r="BLS708" s="31"/>
      <c r="BLT708" s="31"/>
      <c r="BLU708" s="31"/>
      <c r="BLV708" s="31"/>
      <c r="BLW708" s="31"/>
      <c r="BLX708" s="31"/>
      <c r="BLY708" s="31"/>
      <c r="BLZ708" s="31"/>
      <c r="BMA708" s="31"/>
      <c r="BMB708" s="31"/>
      <c r="BMC708" s="31"/>
      <c r="BMD708" s="31"/>
      <c r="BME708" s="31"/>
      <c r="BMF708" s="31"/>
      <c r="BMG708" s="31"/>
      <c r="BMH708" s="31"/>
      <c r="BMI708" s="31"/>
      <c r="BMJ708" s="31"/>
      <c r="BMK708" s="31"/>
      <c r="BML708" s="31"/>
      <c r="BMM708" s="31"/>
      <c r="BMN708" s="31"/>
      <c r="BMO708" s="31"/>
      <c r="BMP708" s="31"/>
      <c r="BMQ708" s="31"/>
      <c r="BMR708" s="31"/>
      <c r="BMS708" s="31"/>
      <c r="BMT708" s="31"/>
      <c r="BMU708" s="31"/>
      <c r="BMV708" s="31"/>
      <c r="BMW708" s="31"/>
      <c r="BMX708" s="31"/>
      <c r="BMY708" s="31"/>
      <c r="BMZ708" s="31"/>
      <c r="BNA708" s="31"/>
      <c r="BNB708" s="31"/>
      <c r="BNC708" s="31"/>
      <c r="BND708" s="31"/>
      <c r="BNE708" s="31"/>
      <c r="BNF708" s="31"/>
      <c r="BNG708" s="31"/>
      <c r="BNH708" s="31"/>
      <c r="BNI708" s="31"/>
      <c r="BNJ708" s="31"/>
      <c r="BNK708" s="31"/>
      <c r="BNL708" s="31"/>
      <c r="BNM708" s="31"/>
      <c r="BNN708" s="31"/>
      <c r="BNO708" s="31"/>
      <c r="BNP708" s="31"/>
      <c r="BNQ708" s="31"/>
      <c r="BNR708" s="31"/>
      <c r="BNS708" s="31"/>
      <c r="BNT708" s="31"/>
      <c r="BNU708" s="31"/>
      <c r="BNV708" s="31"/>
      <c r="BNW708" s="31"/>
      <c r="BNX708" s="31"/>
      <c r="BNY708" s="31"/>
      <c r="BNZ708" s="31"/>
      <c r="BOA708" s="31"/>
      <c r="BOB708" s="31"/>
      <c r="BOC708" s="31"/>
      <c r="BOD708" s="31"/>
      <c r="BOE708" s="31"/>
      <c r="BOF708" s="31"/>
      <c r="BOG708" s="31"/>
      <c r="BOH708" s="31"/>
      <c r="BOI708" s="31"/>
      <c r="BOJ708" s="31"/>
      <c r="BOK708" s="31"/>
      <c r="BOL708" s="31"/>
      <c r="BOM708" s="31"/>
      <c r="BON708" s="31"/>
      <c r="BOO708" s="31"/>
      <c r="BOP708" s="31"/>
      <c r="BOQ708" s="31"/>
      <c r="BOR708" s="31"/>
      <c r="BOS708" s="31"/>
      <c r="BOT708" s="31"/>
      <c r="BOU708" s="31"/>
      <c r="BOV708" s="31"/>
      <c r="BOW708" s="31"/>
      <c r="BOX708" s="31"/>
      <c r="BOY708" s="31"/>
      <c r="BOZ708" s="31"/>
      <c r="BPA708" s="31"/>
      <c r="BPB708" s="31"/>
      <c r="BPC708" s="31"/>
      <c r="BPD708" s="31"/>
      <c r="BPE708" s="31"/>
      <c r="BPF708" s="31"/>
      <c r="BPG708" s="31"/>
      <c r="BPH708" s="31"/>
      <c r="BPI708" s="31"/>
      <c r="BPJ708" s="31"/>
      <c r="BPK708" s="31"/>
      <c r="BPL708" s="31"/>
      <c r="BPM708" s="31"/>
      <c r="BPN708" s="31"/>
      <c r="BPO708" s="31"/>
      <c r="BPP708" s="31"/>
      <c r="BPQ708" s="31"/>
      <c r="BPR708" s="31"/>
      <c r="BPS708" s="31"/>
      <c r="BPT708" s="31"/>
      <c r="BPU708" s="31"/>
      <c r="BPV708" s="31"/>
      <c r="BPW708" s="31"/>
      <c r="BPX708" s="31"/>
      <c r="BPY708" s="31"/>
      <c r="BPZ708" s="31"/>
      <c r="BQA708" s="31"/>
      <c r="BQB708" s="31"/>
      <c r="BQC708" s="31"/>
      <c r="BQD708" s="31"/>
      <c r="BQE708" s="31"/>
      <c r="BQF708" s="31"/>
      <c r="BQG708" s="31"/>
      <c r="BQH708" s="31"/>
      <c r="BQI708" s="31"/>
      <c r="BQJ708" s="31"/>
      <c r="BQK708" s="31"/>
      <c r="BQL708" s="31"/>
      <c r="BQM708" s="31"/>
      <c r="BQN708" s="31"/>
      <c r="BQO708" s="31"/>
      <c r="BQP708" s="31"/>
      <c r="BQQ708" s="31"/>
      <c r="BQR708" s="31"/>
      <c r="BQS708" s="31"/>
      <c r="BQT708" s="31"/>
      <c r="BQU708" s="31"/>
      <c r="BQV708" s="31"/>
      <c r="BQW708" s="31"/>
      <c r="BQX708" s="31"/>
      <c r="BQY708" s="31"/>
      <c r="BQZ708" s="31"/>
      <c r="BRA708" s="31"/>
      <c r="BRB708" s="31"/>
      <c r="BRC708" s="31"/>
      <c r="BRD708" s="31"/>
      <c r="BRE708" s="31"/>
      <c r="BRF708" s="31"/>
      <c r="BRG708" s="31"/>
      <c r="BRH708" s="31"/>
      <c r="BRI708" s="31"/>
      <c r="BRJ708" s="31"/>
      <c r="BRK708" s="31"/>
      <c r="BRL708" s="31"/>
      <c r="BRM708" s="31"/>
      <c r="BRN708" s="31"/>
      <c r="BRO708" s="31"/>
      <c r="BRP708" s="31"/>
      <c r="BRQ708" s="31"/>
      <c r="BRR708" s="31"/>
      <c r="BRS708" s="31"/>
      <c r="BRT708" s="31"/>
      <c r="BRU708" s="31"/>
      <c r="BRV708" s="31"/>
      <c r="BRW708" s="31"/>
      <c r="BRX708" s="31"/>
      <c r="BRY708" s="31"/>
      <c r="BRZ708" s="31"/>
      <c r="BSA708" s="31"/>
      <c r="BSB708" s="31"/>
      <c r="BSC708" s="31"/>
      <c r="BSD708" s="31"/>
      <c r="BSE708" s="31"/>
      <c r="BSF708" s="31"/>
      <c r="BSG708" s="31"/>
      <c r="BSH708" s="31"/>
      <c r="BSI708" s="31"/>
      <c r="BSJ708" s="31"/>
      <c r="BSK708" s="31"/>
      <c r="BSL708" s="31"/>
      <c r="BSM708" s="31"/>
      <c r="BSN708" s="31"/>
      <c r="BSO708" s="31"/>
      <c r="BSP708" s="31"/>
      <c r="BSQ708" s="31"/>
      <c r="BSR708" s="31"/>
      <c r="BSS708" s="31"/>
      <c r="BST708" s="31"/>
      <c r="BSU708" s="31"/>
      <c r="BSV708" s="31"/>
      <c r="BSW708" s="31"/>
      <c r="BSX708" s="31"/>
      <c r="BSY708" s="31"/>
      <c r="BSZ708" s="31"/>
      <c r="BTA708" s="31"/>
      <c r="BTB708" s="31"/>
      <c r="BTC708" s="31"/>
      <c r="BTD708" s="31"/>
      <c r="BTE708" s="31"/>
      <c r="BTF708" s="31"/>
      <c r="BTG708" s="31"/>
      <c r="BTH708" s="31"/>
      <c r="BTI708" s="31"/>
      <c r="BTJ708" s="31"/>
      <c r="BTK708" s="31"/>
      <c r="BTL708" s="31"/>
      <c r="BTM708" s="31"/>
      <c r="BTN708" s="31"/>
      <c r="BTO708" s="31"/>
      <c r="BTP708" s="31"/>
      <c r="BTQ708" s="31"/>
      <c r="BTR708" s="31"/>
      <c r="BTS708" s="31"/>
      <c r="BTT708" s="31"/>
      <c r="BTU708" s="31"/>
      <c r="BTV708" s="31"/>
      <c r="BTW708" s="31"/>
      <c r="BTX708" s="31"/>
      <c r="BTY708" s="31"/>
      <c r="BTZ708" s="31"/>
      <c r="BUA708" s="31"/>
      <c r="BUB708" s="31"/>
      <c r="BUC708" s="31"/>
      <c r="BUD708" s="31"/>
      <c r="BUE708" s="31"/>
      <c r="BUF708" s="31"/>
      <c r="BUG708" s="31"/>
      <c r="BUH708" s="31"/>
      <c r="BUI708" s="31"/>
      <c r="BUJ708" s="31"/>
      <c r="BUK708" s="31"/>
      <c r="BUL708" s="31"/>
      <c r="BUM708" s="31"/>
      <c r="BUN708" s="31"/>
      <c r="BUO708" s="31"/>
      <c r="BUP708" s="31"/>
      <c r="BUQ708" s="31"/>
      <c r="BUR708" s="31"/>
      <c r="BUS708" s="31"/>
      <c r="BUT708" s="31"/>
      <c r="BUU708" s="31"/>
      <c r="BUV708" s="31"/>
      <c r="BUW708" s="31"/>
      <c r="BUX708" s="31"/>
      <c r="BUY708" s="31"/>
      <c r="BUZ708" s="31"/>
      <c r="BVA708" s="31"/>
      <c r="BVB708" s="31"/>
      <c r="BVC708" s="31"/>
      <c r="BVD708" s="31"/>
      <c r="BVE708" s="31"/>
      <c r="BVF708" s="31"/>
      <c r="BVG708" s="31"/>
      <c r="BVH708" s="31"/>
      <c r="BVI708" s="31"/>
      <c r="BVJ708" s="31"/>
      <c r="BVK708" s="31"/>
      <c r="BVL708" s="31"/>
      <c r="BVM708" s="31"/>
      <c r="BVN708" s="31"/>
      <c r="BVO708" s="31"/>
      <c r="BVP708" s="31"/>
      <c r="BVQ708" s="31"/>
      <c r="BVR708" s="31"/>
      <c r="BVS708" s="31"/>
      <c r="BVT708" s="31"/>
      <c r="BVU708" s="31"/>
      <c r="BVV708" s="31"/>
      <c r="BVW708" s="31"/>
      <c r="BVX708" s="31"/>
      <c r="BVY708" s="31"/>
      <c r="BVZ708" s="31"/>
      <c r="BWA708" s="31"/>
      <c r="BWB708" s="31"/>
      <c r="BWC708" s="31"/>
      <c r="BWD708" s="31"/>
      <c r="BWE708" s="31"/>
      <c r="BWF708" s="31"/>
      <c r="BWG708" s="31"/>
      <c r="BWH708" s="31"/>
      <c r="BWI708" s="31"/>
      <c r="BWJ708" s="31"/>
      <c r="BWK708" s="31"/>
      <c r="BWL708" s="31"/>
      <c r="BWM708" s="31"/>
      <c r="BWN708" s="31"/>
      <c r="BWO708" s="31"/>
      <c r="BWP708" s="31"/>
      <c r="BWQ708" s="31"/>
      <c r="BWR708" s="31"/>
      <c r="BWS708" s="31"/>
      <c r="BWT708" s="31"/>
      <c r="BWU708" s="31"/>
      <c r="BWV708" s="31"/>
      <c r="BWW708" s="31"/>
      <c r="BWX708" s="31"/>
      <c r="BWY708" s="31"/>
      <c r="BWZ708" s="31"/>
      <c r="BXA708" s="31"/>
      <c r="BXB708" s="31"/>
      <c r="BXC708" s="31"/>
      <c r="BXD708" s="31"/>
      <c r="BXE708" s="31"/>
      <c r="BXF708" s="31"/>
      <c r="BXG708" s="31"/>
      <c r="BXH708" s="31"/>
      <c r="BXI708" s="31"/>
      <c r="BXJ708" s="31"/>
      <c r="BXK708" s="31"/>
      <c r="BXL708" s="31"/>
      <c r="BXM708" s="31"/>
      <c r="BXN708" s="31"/>
      <c r="BXO708" s="31"/>
      <c r="BXP708" s="31"/>
      <c r="BXQ708" s="31"/>
      <c r="BXR708" s="31"/>
      <c r="BXS708" s="31"/>
      <c r="BXT708" s="31"/>
      <c r="BXU708" s="31"/>
      <c r="BXV708" s="31"/>
      <c r="BXW708" s="31"/>
      <c r="BXX708" s="31"/>
      <c r="BXY708" s="31"/>
      <c r="BXZ708" s="31"/>
      <c r="BYA708" s="31"/>
      <c r="BYB708" s="31"/>
      <c r="BYC708" s="31"/>
      <c r="BYD708" s="31"/>
      <c r="BYE708" s="31"/>
      <c r="BYF708" s="31"/>
      <c r="BYG708" s="31"/>
      <c r="BYH708" s="31"/>
      <c r="BYI708" s="31"/>
      <c r="BYJ708" s="31"/>
      <c r="BYK708" s="31"/>
      <c r="BYL708" s="31"/>
      <c r="BYM708" s="31"/>
      <c r="BYN708" s="31"/>
      <c r="BYO708" s="31"/>
      <c r="BYP708" s="31"/>
      <c r="BYQ708" s="31"/>
      <c r="BYR708" s="31"/>
      <c r="BYS708" s="31"/>
      <c r="BYT708" s="31"/>
      <c r="BYU708" s="31"/>
      <c r="BYV708" s="31"/>
      <c r="BYW708" s="31"/>
      <c r="BYX708" s="31"/>
      <c r="BYY708" s="31"/>
      <c r="BYZ708" s="31"/>
      <c r="BZA708" s="31"/>
      <c r="BZB708" s="31"/>
      <c r="BZC708" s="31"/>
      <c r="BZD708" s="31"/>
      <c r="BZE708" s="31"/>
      <c r="BZF708" s="31"/>
      <c r="BZG708" s="31"/>
      <c r="BZH708" s="31"/>
      <c r="BZI708" s="31"/>
      <c r="BZJ708" s="31"/>
      <c r="BZK708" s="31"/>
      <c r="BZL708" s="31"/>
      <c r="BZM708" s="31"/>
      <c r="BZN708" s="31"/>
      <c r="BZO708" s="31"/>
      <c r="BZP708" s="31"/>
      <c r="BZQ708" s="31"/>
      <c r="BZR708" s="31"/>
      <c r="BZS708" s="31"/>
      <c r="BZT708" s="31"/>
      <c r="BZU708" s="31"/>
      <c r="BZV708" s="31"/>
      <c r="BZW708" s="31"/>
      <c r="BZX708" s="31"/>
      <c r="BZY708" s="31"/>
      <c r="BZZ708" s="31"/>
      <c r="CAA708" s="31"/>
      <c r="CAB708" s="31"/>
      <c r="CAC708" s="31"/>
      <c r="CAD708" s="31"/>
      <c r="CAE708" s="31"/>
      <c r="CAF708" s="31"/>
      <c r="CAG708" s="31"/>
      <c r="CAH708" s="31"/>
      <c r="CAI708" s="31"/>
      <c r="CAJ708" s="31"/>
      <c r="CAK708" s="31"/>
      <c r="CAL708" s="31"/>
      <c r="CAM708" s="31"/>
      <c r="CAN708" s="31"/>
      <c r="CAO708" s="31"/>
      <c r="CAP708" s="31"/>
      <c r="CAQ708" s="31"/>
      <c r="CAR708" s="31"/>
      <c r="CAS708" s="31"/>
      <c r="CAT708" s="31"/>
      <c r="CAU708" s="31"/>
      <c r="CAV708" s="31"/>
      <c r="CAW708" s="31"/>
      <c r="CAX708" s="31"/>
      <c r="CAY708" s="31"/>
      <c r="CAZ708" s="31"/>
      <c r="CBA708" s="31"/>
      <c r="CBB708" s="31"/>
      <c r="CBC708" s="31"/>
      <c r="CBD708" s="31"/>
      <c r="CBE708" s="31"/>
      <c r="CBF708" s="31"/>
      <c r="CBG708" s="31"/>
      <c r="CBH708" s="31"/>
      <c r="CBI708" s="31"/>
      <c r="CBJ708" s="31"/>
      <c r="CBK708" s="31"/>
      <c r="CBL708" s="31"/>
      <c r="CBM708" s="31"/>
      <c r="CBN708" s="31"/>
      <c r="CBO708" s="31"/>
      <c r="CBP708" s="31"/>
      <c r="CBQ708" s="31"/>
      <c r="CBR708" s="31"/>
      <c r="CBS708" s="31"/>
      <c r="CBT708" s="31"/>
      <c r="CBU708" s="31"/>
      <c r="CBV708" s="31"/>
      <c r="CBW708" s="31"/>
      <c r="CBX708" s="31"/>
      <c r="CBY708" s="31"/>
      <c r="CBZ708" s="31"/>
      <c r="CCA708" s="31"/>
      <c r="CCB708" s="31"/>
      <c r="CCC708" s="31"/>
      <c r="CCD708" s="31"/>
      <c r="CCE708" s="31"/>
      <c r="CCF708" s="31"/>
      <c r="CCG708" s="31"/>
      <c r="CCH708" s="31"/>
      <c r="CCI708" s="31"/>
      <c r="CCJ708" s="31"/>
      <c r="CCK708" s="31"/>
      <c r="CCL708" s="31"/>
      <c r="CCM708" s="31"/>
      <c r="CCN708" s="31"/>
      <c r="CCO708" s="31"/>
      <c r="CCP708" s="31"/>
      <c r="CCQ708" s="31"/>
      <c r="CCR708" s="31"/>
      <c r="CCS708" s="31"/>
      <c r="CCT708" s="31"/>
      <c r="CCU708" s="31"/>
      <c r="CCV708" s="31"/>
      <c r="CCW708" s="31"/>
      <c r="CCX708" s="31"/>
      <c r="CCY708" s="31"/>
      <c r="CCZ708" s="31"/>
      <c r="CDA708" s="31"/>
      <c r="CDB708" s="31"/>
      <c r="CDC708" s="31"/>
      <c r="CDD708" s="31"/>
      <c r="CDE708" s="31"/>
      <c r="CDF708" s="31"/>
      <c r="CDG708" s="31"/>
      <c r="CDH708" s="31"/>
      <c r="CDI708" s="31"/>
      <c r="CDJ708" s="31"/>
      <c r="CDK708" s="31"/>
      <c r="CDL708" s="31"/>
      <c r="CDM708" s="31"/>
      <c r="CDN708" s="31"/>
      <c r="CDO708" s="31"/>
      <c r="CDP708" s="31"/>
      <c r="CDQ708" s="31"/>
      <c r="CDR708" s="31"/>
      <c r="CDS708" s="31"/>
      <c r="CDT708" s="31"/>
      <c r="CDU708" s="31"/>
      <c r="CDV708" s="31"/>
      <c r="CDW708" s="31"/>
      <c r="CDX708" s="31"/>
      <c r="CDY708" s="31"/>
      <c r="CDZ708" s="31"/>
      <c r="CEA708" s="31"/>
      <c r="CEB708" s="31"/>
      <c r="CEC708" s="31"/>
      <c r="CED708" s="31"/>
      <c r="CEE708" s="31"/>
      <c r="CEF708" s="31"/>
      <c r="CEG708" s="31"/>
      <c r="CEH708" s="31"/>
      <c r="CEI708" s="31"/>
      <c r="CEJ708" s="31"/>
      <c r="CEK708" s="31"/>
      <c r="CEL708" s="31"/>
      <c r="CEM708" s="31"/>
      <c r="CEN708" s="31"/>
      <c r="CEO708" s="31"/>
      <c r="CEP708" s="31"/>
      <c r="CEQ708" s="31"/>
      <c r="CER708" s="31"/>
      <c r="CES708" s="31"/>
      <c r="CET708" s="31"/>
      <c r="CEU708" s="31"/>
      <c r="CEV708" s="31"/>
      <c r="CEW708" s="31"/>
      <c r="CEX708" s="31"/>
      <c r="CEY708" s="31"/>
      <c r="CEZ708" s="31"/>
      <c r="CFA708" s="31"/>
      <c r="CFB708" s="31"/>
      <c r="CFC708" s="31"/>
      <c r="CFD708" s="31"/>
      <c r="CFE708" s="31"/>
      <c r="CFF708" s="31"/>
      <c r="CFG708" s="31"/>
      <c r="CFH708" s="31"/>
      <c r="CFI708" s="31"/>
      <c r="CFJ708" s="31"/>
      <c r="CFK708" s="31"/>
      <c r="CFL708" s="31"/>
      <c r="CFM708" s="31"/>
      <c r="CFN708" s="31"/>
      <c r="CFO708" s="31"/>
      <c r="CFP708" s="31"/>
      <c r="CFQ708" s="31"/>
      <c r="CFR708" s="31"/>
      <c r="CFS708" s="31"/>
      <c r="CFT708" s="31"/>
      <c r="CFU708" s="31"/>
      <c r="CFV708" s="31"/>
      <c r="CFW708" s="31"/>
      <c r="CFX708" s="31"/>
      <c r="CFY708" s="31"/>
      <c r="CFZ708" s="31"/>
      <c r="CGA708" s="31"/>
      <c r="CGB708" s="31"/>
      <c r="CGC708" s="31"/>
      <c r="CGD708" s="31"/>
      <c r="CGE708" s="31"/>
      <c r="CGF708" s="31"/>
      <c r="CGG708" s="31"/>
      <c r="CGH708" s="31"/>
      <c r="CGI708" s="31"/>
      <c r="CGJ708" s="31"/>
      <c r="CGK708" s="31"/>
      <c r="CGL708" s="31"/>
      <c r="CGM708" s="31"/>
      <c r="CGN708" s="31"/>
      <c r="CGO708" s="31"/>
      <c r="CGP708" s="31"/>
      <c r="CGQ708" s="31"/>
      <c r="CGR708" s="31"/>
      <c r="CGS708" s="31"/>
      <c r="CGT708" s="31"/>
      <c r="CGU708" s="31"/>
      <c r="CGV708" s="31"/>
      <c r="CGW708" s="31"/>
      <c r="CGX708" s="31"/>
      <c r="CGY708" s="31"/>
      <c r="CGZ708" s="31"/>
      <c r="CHA708" s="31"/>
      <c r="CHB708" s="31"/>
      <c r="CHC708" s="31"/>
      <c r="CHD708" s="31"/>
      <c r="CHE708" s="31"/>
      <c r="CHF708" s="31"/>
      <c r="CHG708" s="31"/>
      <c r="CHH708" s="31"/>
      <c r="CHI708" s="31"/>
      <c r="CHJ708" s="31"/>
      <c r="CHK708" s="31"/>
      <c r="CHL708" s="31"/>
      <c r="CHM708" s="31"/>
      <c r="CHN708" s="31"/>
      <c r="CHO708" s="31"/>
      <c r="CHP708" s="31"/>
      <c r="CHQ708" s="31"/>
      <c r="CHR708" s="31"/>
      <c r="CHS708" s="31"/>
      <c r="CHT708" s="31"/>
      <c r="CHU708" s="31"/>
      <c r="CHV708" s="31"/>
      <c r="CHW708" s="31"/>
      <c r="CHX708" s="31"/>
      <c r="CHY708" s="31"/>
      <c r="CHZ708" s="31"/>
      <c r="CIA708" s="31"/>
      <c r="CIB708" s="31"/>
      <c r="CIC708" s="31"/>
      <c r="CID708" s="31"/>
      <c r="CIE708" s="31"/>
      <c r="CIF708" s="31"/>
      <c r="CIG708" s="31"/>
      <c r="CIH708" s="31"/>
      <c r="CII708" s="31"/>
      <c r="CIJ708" s="31"/>
      <c r="CIK708" s="31"/>
      <c r="CIL708" s="31"/>
      <c r="CIM708" s="31"/>
      <c r="CIN708" s="31"/>
      <c r="CIO708" s="31"/>
      <c r="CIP708" s="31"/>
      <c r="CIQ708" s="31"/>
      <c r="CIR708" s="31"/>
      <c r="CIS708" s="31"/>
      <c r="CIT708" s="31"/>
      <c r="CIU708" s="31"/>
      <c r="CIV708" s="31"/>
      <c r="CIW708" s="31"/>
      <c r="CIX708" s="31"/>
      <c r="CIY708" s="31"/>
      <c r="CIZ708" s="31"/>
      <c r="CJA708" s="31"/>
      <c r="CJB708" s="31"/>
      <c r="CJC708" s="31"/>
      <c r="CJD708" s="31"/>
      <c r="CJE708" s="31"/>
      <c r="CJF708" s="31"/>
      <c r="CJG708" s="31"/>
      <c r="CJH708" s="31"/>
      <c r="CJI708" s="31"/>
      <c r="CJJ708" s="31"/>
      <c r="CJK708" s="31"/>
      <c r="CJL708" s="31"/>
      <c r="CJM708" s="31"/>
      <c r="CJN708" s="31"/>
      <c r="CJO708" s="31"/>
      <c r="CJP708" s="31"/>
      <c r="CJQ708" s="31"/>
      <c r="CJR708" s="31"/>
      <c r="CJS708" s="31"/>
      <c r="CJT708" s="31"/>
      <c r="CJU708" s="31"/>
      <c r="CJV708" s="31"/>
      <c r="CJW708" s="31"/>
      <c r="CJX708" s="31"/>
      <c r="CJY708" s="31"/>
      <c r="CJZ708" s="31"/>
      <c r="CKA708" s="31"/>
      <c r="CKB708" s="31"/>
      <c r="CKC708" s="31"/>
      <c r="CKD708" s="31"/>
      <c r="CKE708" s="31"/>
      <c r="CKF708" s="31"/>
      <c r="CKG708" s="31"/>
      <c r="CKH708" s="31"/>
      <c r="CKI708" s="31"/>
      <c r="CKJ708" s="31"/>
      <c r="CKK708" s="31"/>
      <c r="CKL708" s="31"/>
      <c r="CKM708" s="31"/>
      <c r="CKN708" s="31"/>
      <c r="CKO708" s="31"/>
      <c r="CKP708" s="31"/>
      <c r="CKQ708" s="31"/>
      <c r="CKR708" s="31"/>
      <c r="CKS708" s="31"/>
      <c r="CKT708" s="31"/>
      <c r="CKU708" s="31"/>
      <c r="CKV708" s="31"/>
      <c r="CKW708" s="31"/>
      <c r="CKX708" s="31"/>
      <c r="CKY708" s="31"/>
      <c r="CKZ708" s="31"/>
      <c r="CLA708" s="31"/>
      <c r="CLB708" s="31"/>
      <c r="CLC708" s="31"/>
      <c r="CLD708" s="31"/>
      <c r="CLE708" s="31"/>
      <c r="CLF708" s="31"/>
      <c r="CLG708" s="31"/>
      <c r="CLH708" s="31"/>
      <c r="CLI708" s="31"/>
      <c r="CLJ708" s="31"/>
      <c r="CLK708" s="31"/>
      <c r="CLL708" s="31"/>
      <c r="CLM708" s="31"/>
      <c r="CLN708" s="31"/>
      <c r="CLO708" s="31"/>
      <c r="CLP708" s="31"/>
      <c r="CLQ708" s="31"/>
      <c r="CLR708" s="31"/>
      <c r="CLS708" s="31"/>
      <c r="CLT708" s="31"/>
      <c r="CLU708" s="31"/>
      <c r="CLV708" s="31"/>
      <c r="CLW708" s="31"/>
      <c r="CLX708" s="31"/>
      <c r="CLY708" s="31"/>
      <c r="CLZ708" s="31"/>
      <c r="CMA708" s="31"/>
      <c r="CMB708" s="31"/>
      <c r="CMC708" s="31"/>
      <c r="CMD708" s="31"/>
      <c r="CME708" s="31"/>
      <c r="CMF708" s="31"/>
      <c r="CMG708" s="31"/>
      <c r="CMH708" s="31"/>
      <c r="CMI708" s="31"/>
      <c r="CMJ708" s="31"/>
      <c r="CMK708" s="31"/>
      <c r="CML708" s="31"/>
      <c r="CMM708" s="31"/>
      <c r="CMN708" s="31"/>
      <c r="CMO708" s="31"/>
      <c r="CMP708" s="31"/>
      <c r="CMQ708" s="31"/>
      <c r="CMR708" s="31"/>
      <c r="CMS708" s="31"/>
      <c r="CMT708" s="31"/>
      <c r="CMU708" s="31"/>
      <c r="CMV708" s="31"/>
      <c r="CMW708" s="31"/>
      <c r="CMX708" s="31"/>
      <c r="CMY708" s="31"/>
      <c r="CMZ708" s="31"/>
      <c r="CNA708" s="31"/>
      <c r="CNB708" s="31"/>
      <c r="CNC708" s="31"/>
      <c r="CND708" s="31"/>
      <c r="CNE708" s="31"/>
      <c r="CNF708" s="31"/>
      <c r="CNG708" s="31"/>
      <c r="CNH708" s="31"/>
      <c r="CNI708" s="31"/>
      <c r="CNJ708" s="31"/>
      <c r="CNK708" s="31"/>
      <c r="CNL708" s="31"/>
      <c r="CNM708" s="31"/>
      <c r="CNN708" s="31"/>
      <c r="CNO708" s="31"/>
      <c r="CNP708" s="31"/>
      <c r="CNQ708" s="31"/>
      <c r="CNR708" s="31"/>
      <c r="CNS708" s="31"/>
      <c r="CNT708" s="31"/>
      <c r="CNU708" s="31"/>
      <c r="CNV708" s="31"/>
      <c r="CNW708" s="31"/>
      <c r="CNX708" s="31"/>
      <c r="CNY708" s="31"/>
      <c r="CNZ708" s="31"/>
      <c r="COA708" s="31"/>
      <c r="COB708" s="31"/>
      <c r="COC708" s="31"/>
      <c r="COD708" s="31"/>
      <c r="COE708" s="31"/>
      <c r="COF708" s="31"/>
      <c r="COG708" s="31"/>
      <c r="COH708" s="31"/>
      <c r="COI708" s="31"/>
      <c r="COJ708" s="31"/>
      <c r="COK708" s="31"/>
      <c r="COL708" s="31"/>
      <c r="COM708" s="31"/>
      <c r="CON708" s="31"/>
      <c r="COO708" s="31"/>
      <c r="COP708" s="31"/>
      <c r="COQ708" s="31"/>
      <c r="COR708" s="31"/>
      <c r="COS708" s="31"/>
      <c r="COT708" s="31"/>
      <c r="COU708" s="31"/>
      <c r="COV708" s="31"/>
      <c r="COW708" s="31"/>
      <c r="COX708" s="31"/>
      <c r="COY708" s="31"/>
      <c r="COZ708" s="31"/>
      <c r="CPA708" s="31"/>
      <c r="CPB708" s="31"/>
      <c r="CPC708" s="31"/>
      <c r="CPD708" s="31"/>
      <c r="CPE708" s="31"/>
      <c r="CPF708" s="31"/>
      <c r="CPG708" s="31"/>
      <c r="CPH708" s="31"/>
      <c r="CPI708" s="31"/>
      <c r="CPJ708" s="31"/>
      <c r="CPK708" s="31"/>
      <c r="CPL708" s="31"/>
      <c r="CPM708" s="31"/>
      <c r="CPN708" s="31"/>
      <c r="CPO708" s="31"/>
      <c r="CPP708" s="31"/>
      <c r="CPQ708" s="31"/>
      <c r="CPR708" s="31"/>
      <c r="CPS708" s="31"/>
      <c r="CPT708" s="31"/>
      <c r="CPU708" s="31"/>
      <c r="CPV708" s="31"/>
      <c r="CPW708" s="31"/>
      <c r="CPX708" s="31"/>
      <c r="CPY708" s="31"/>
      <c r="CPZ708" s="31"/>
      <c r="CQA708" s="31"/>
      <c r="CQB708" s="31"/>
      <c r="CQC708" s="31"/>
      <c r="CQD708" s="31"/>
      <c r="CQE708" s="31"/>
      <c r="CQF708" s="31"/>
      <c r="CQG708" s="31"/>
      <c r="CQH708" s="31"/>
      <c r="CQI708" s="31"/>
      <c r="CQJ708" s="31"/>
      <c r="CQK708" s="31"/>
      <c r="CQL708" s="31"/>
      <c r="CQM708" s="31"/>
      <c r="CQN708" s="31"/>
      <c r="CQO708" s="31"/>
      <c r="CQP708" s="31"/>
      <c r="CQQ708" s="31"/>
      <c r="CQR708" s="31"/>
      <c r="CQS708" s="31"/>
      <c r="CQT708" s="31"/>
      <c r="CQU708" s="31"/>
      <c r="CQV708" s="31"/>
      <c r="CQW708" s="31"/>
      <c r="CQX708" s="31"/>
      <c r="CQY708" s="31"/>
      <c r="CQZ708" s="31"/>
      <c r="CRA708" s="31"/>
      <c r="CRB708" s="31"/>
      <c r="CRC708" s="31"/>
      <c r="CRD708" s="31"/>
      <c r="CRE708" s="31"/>
      <c r="CRF708" s="31"/>
      <c r="CRG708" s="31"/>
      <c r="CRH708" s="31"/>
      <c r="CRI708" s="31"/>
      <c r="CRJ708" s="31"/>
      <c r="CRK708" s="31"/>
      <c r="CRL708" s="31"/>
      <c r="CRM708" s="31"/>
      <c r="CRN708" s="31"/>
      <c r="CRO708" s="31"/>
      <c r="CRP708" s="31"/>
      <c r="CRQ708" s="31"/>
      <c r="CRR708" s="31"/>
      <c r="CRS708" s="31"/>
      <c r="CRT708" s="31"/>
      <c r="CRU708" s="31"/>
      <c r="CRV708" s="31"/>
      <c r="CRW708" s="31"/>
      <c r="CRX708" s="31"/>
      <c r="CRY708" s="31"/>
      <c r="CRZ708" s="31"/>
      <c r="CSA708" s="31"/>
      <c r="CSB708" s="31"/>
      <c r="CSC708" s="31"/>
      <c r="CSD708" s="31"/>
      <c r="CSE708" s="31"/>
      <c r="CSF708" s="31"/>
      <c r="CSG708" s="31"/>
      <c r="CSH708" s="31"/>
      <c r="CSI708" s="31"/>
      <c r="CSJ708" s="31"/>
      <c r="CSK708" s="31"/>
      <c r="CSL708" s="31"/>
      <c r="CSM708" s="31"/>
      <c r="CSN708" s="31"/>
      <c r="CSO708" s="31"/>
      <c r="CSP708" s="31"/>
      <c r="CSQ708" s="31"/>
      <c r="CSR708" s="31"/>
      <c r="CSS708" s="31"/>
      <c r="CST708" s="31"/>
      <c r="CSU708" s="31"/>
      <c r="CSV708" s="31"/>
      <c r="CSW708" s="31"/>
      <c r="CSX708" s="31"/>
      <c r="CSY708" s="31"/>
      <c r="CSZ708" s="31"/>
      <c r="CTA708" s="31"/>
      <c r="CTB708" s="31"/>
      <c r="CTC708" s="31"/>
      <c r="CTD708" s="31"/>
      <c r="CTE708" s="31"/>
      <c r="CTF708" s="31"/>
      <c r="CTG708" s="31"/>
      <c r="CTH708" s="31"/>
      <c r="CTI708" s="31"/>
      <c r="CTJ708" s="31"/>
      <c r="CTK708" s="31"/>
      <c r="CTL708" s="31"/>
      <c r="CTM708" s="31"/>
      <c r="CTN708" s="31"/>
      <c r="CTO708" s="31"/>
      <c r="CTP708" s="31"/>
      <c r="CTQ708" s="31"/>
      <c r="CTR708" s="31"/>
      <c r="CTS708" s="31"/>
      <c r="CTT708" s="31"/>
      <c r="CTU708" s="31"/>
      <c r="CTV708" s="31"/>
      <c r="CTW708" s="31"/>
      <c r="CTX708" s="31"/>
      <c r="CTY708" s="31"/>
      <c r="CTZ708" s="31"/>
      <c r="CUA708" s="31"/>
      <c r="CUB708" s="31"/>
      <c r="CUC708" s="31"/>
      <c r="CUD708" s="31"/>
      <c r="CUE708" s="31"/>
      <c r="CUF708" s="31"/>
      <c r="CUG708" s="31"/>
      <c r="CUH708" s="31"/>
      <c r="CUI708" s="31"/>
      <c r="CUJ708" s="31"/>
      <c r="CUK708" s="31"/>
      <c r="CUL708" s="31"/>
      <c r="CUM708" s="31"/>
      <c r="CUN708" s="31"/>
      <c r="CUO708" s="31"/>
      <c r="CUP708" s="31"/>
      <c r="CUQ708" s="31"/>
      <c r="CUR708" s="31"/>
      <c r="CUS708" s="31"/>
      <c r="CUT708" s="31"/>
      <c r="CUU708" s="31"/>
      <c r="CUV708" s="31"/>
      <c r="CUW708" s="31"/>
      <c r="CUX708" s="31"/>
      <c r="CUY708" s="31"/>
      <c r="CUZ708" s="31"/>
      <c r="CVA708" s="31"/>
      <c r="CVB708" s="31"/>
      <c r="CVC708" s="31"/>
      <c r="CVD708" s="31"/>
      <c r="CVE708" s="31"/>
      <c r="CVF708" s="31"/>
      <c r="CVG708" s="31"/>
      <c r="CVH708" s="31"/>
      <c r="CVI708" s="31"/>
      <c r="CVJ708" s="31"/>
      <c r="CVK708" s="31"/>
      <c r="CVL708" s="31"/>
      <c r="CVM708" s="31"/>
      <c r="CVN708" s="31"/>
      <c r="CVO708" s="31"/>
      <c r="CVP708" s="31"/>
      <c r="CVQ708" s="31"/>
      <c r="CVR708" s="31"/>
      <c r="CVS708" s="31"/>
      <c r="CVT708" s="31"/>
      <c r="CVU708" s="31"/>
      <c r="CVV708" s="31"/>
      <c r="CVW708" s="31"/>
      <c r="CVX708" s="31"/>
      <c r="CVY708" s="31"/>
      <c r="CVZ708" s="31"/>
      <c r="CWA708" s="31"/>
      <c r="CWB708" s="31"/>
      <c r="CWC708" s="31"/>
      <c r="CWD708" s="31"/>
      <c r="CWE708" s="31"/>
      <c r="CWF708" s="31"/>
      <c r="CWG708" s="31"/>
      <c r="CWH708" s="31"/>
      <c r="CWI708" s="31"/>
      <c r="CWJ708" s="31"/>
      <c r="CWK708" s="31"/>
      <c r="CWL708" s="31"/>
      <c r="CWM708" s="31"/>
      <c r="CWN708" s="31"/>
      <c r="CWO708" s="31"/>
      <c r="CWP708" s="31"/>
      <c r="CWQ708" s="31"/>
      <c r="CWR708" s="31"/>
      <c r="CWS708" s="31"/>
      <c r="CWT708" s="31"/>
      <c r="CWU708" s="31"/>
      <c r="CWV708" s="31"/>
      <c r="CWW708" s="31"/>
      <c r="CWX708" s="31"/>
      <c r="CWY708" s="31"/>
      <c r="CWZ708" s="31"/>
      <c r="CXA708" s="31"/>
      <c r="CXB708" s="31"/>
      <c r="CXC708" s="31"/>
      <c r="CXD708" s="31"/>
      <c r="CXE708" s="31"/>
      <c r="CXF708" s="31"/>
      <c r="CXG708" s="31"/>
      <c r="CXH708" s="31"/>
      <c r="CXI708" s="31"/>
      <c r="CXJ708" s="31"/>
      <c r="CXK708" s="31"/>
      <c r="CXL708" s="31"/>
      <c r="CXM708" s="31"/>
      <c r="CXN708" s="31"/>
      <c r="CXO708" s="31"/>
      <c r="CXP708" s="31"/>
      <c r="CXQ708" s="31"/>
      <c r="CXR708" s="31"/>
      <c r="CXS708" s="31"/>
      <c r="CXT708" s="31"/>
      <c r="CXU708" s="31"/>
      <c r="CXV708" s="31"/>
      <c r="CXW708" s="31"/>
      <c r="CXX708" s="31"/>
      <c r="CXY708" s="31"/>
      <c r="CXZ708" s="31"/>
      <c r="CYA708" s="31"/>
      <c r="CYB708" s="31"/>
      <c r="CYC708" s="31"/>
      <c r="CYD708" s="31"/>
      <c r="CYE708" s="31"/>
      <c r="CYF708" s="31"/>
      <c r="CYG708" s="31"/>
      <c r="CYH708" s="31"/>
      <c r="CYI708" s="31"/>
      <c r="CYJ708" s="31"/>
      <c r="CYK708" s="31"/>
      <c r="CYL708" s="31"/>
      <c r="CYM708" s="31"/>
      <c r="CYN708" s="31"/>
      <c r="CYO708" s="31"/>
      <c r="CYP708" s="31"/>
      <c r="CYQ708" s="31"/>
      <c r="CYR708" s="31"/>
      <c r="CYS708" s="31"/>
      <c r="CYT708" s="31"/>
      <c r="CYU708" s="31"/>
      <c r="CYV708" s="31"/>
      <c r="CYW708" s="31"/>
      <c r="CYX708" s="31"/>
      <c r="CYY708" s="31"/>
      <c r="CYZ708" s="31"/>
      <c r="CZA708" s="31"/>
      <c r="CZB708" s="31"/>
      <c r="CZC708" s="31"/>
      <c r="CZD708" s="31"/>
      <c r="CZE708" s="31"/>
      <c r="CZF708" s="31"/>
      <c r="CZG708" s="31"/>
      <c r="CZH708" s="31"/>
      <c r="CZI708" s="31"/>
      <c r="CZJ708" s="31"/>
      <c r="CZK708" s="31"/>
      <c r="CZL708" s="31"/>
      <c r="CZM708" s="31"/>
      <c r="CZN708" s="31"/>
      <c r="CZO708" s="31"/>
      <c r="CZP708" s="31"/>
      <c r="CZQ708" s="31"/>
      <c r="CZR708" s="31"/>
      <c r="CZS708" s="31"/>
      <c r="CZT708" s="31"/>
      <c r="CZU708" s="31"/>
      <c r="CZV708" s="31"/>
      <c r="CZW708" s="31"/>
      <c r="CZX708" s="31"/>
      <c r="CZY708" s="31"/>
      <c r="CZZ708" s="31"/>
      <c r="DAA708" s="31"/>
      <c r="DAB708" s="31"/>
      <c r="DAC708" s="31"/>
      <c r="DAD708" s="31"/>
      <c r="DAE708" s="31"/>
      <c r="DAF708" s="31"/>
      <c r="DAG708" s="31"/>
      <c r="DAH708" s="31"/>
      <c r="DAI708" s="31"/>
      <c r="DAJ708" s="31"/>
      <c r="DAK708" s="31"/>
      <c r="DAL708" s="31"/>
      <c r="DAM708" s="31"/>
      <c r="DAN708" s="31"/>
      <c r="DAO708" s="31"/>
      <c r="DAP708" s="31"/>
      <c r="DAQ708" s="31"/>
      <c r="DAR708" s="31"/>
      <c r="DAS708" s="31"/>
      <c r="DAT708" s="31"/>
      <c r="DAU708" s="31"/>
      <c r="DAV708" s="31"/>
      <c r="DAW708" s="31"/>
      <c r="DAX708" s="31"/>
      <c r="DAY708" s="31"/>
      <c r="DAZ708" s="31"/>
      <c r="DBA708" s="31"/>
      <c r="DBB708" s="31"/>
      <c r="DBC708" s="31"/>
      <c r="DBD708" s="31"/>
      <c r="DBE708" s="31"/>
      <c r="DBF708" s="31"/>
      <c r="DBG708" s="31"/>
      <c r="DBH708" s="31"/>
      <c r="DBI708" s="31"/>
      <c r="DBJ708" s="31"/>
      <c r="DBK708" s="31"/>
      <c r="DBL708" s="31"/>
      <c r="DBM708" s="31"/>
      <c r="DBN708" s="31"/>
      <c r="DBO708" s="31"/>
      <c r="DBP708" s="31"/>
      <c r="DBQ708" s="31"/>
      <c r="DBR708" s="31"/>
      <c r="DBS708" s="31"/>
      <c r="DBT708" s="31"/>
      <c r="DBU708" s="31"/>
      <c r="DBV708" s="31"/>
      <c r="DBW708" s="31"/>
      <c r="DBX708" s="31"/>
      <c r="DBY708" s="31"/>
      <c r="DBZ708" s="31"/>
      <c r="DCA708" s="31"/>
      <c r="DCB708" s="31"/>
      <c r="DCC708" s="31"/>
      <c r="DCD708" s="31"/>
      <c r="DCE708" s="31"/>
      <c r="DCF708" s="31"/>
      <c r="DCG708" s="31"/>
      <c r="DCH708" s="31"/>
      <c r="DCI708" s="31"/>
      <c r="DCJ708" s="31"/>
      <c r="DCK708" s="31"/>
      <c r="DCL708" s="31"/>
      <c r="DCM708" s="31"/>
      <c r="DCN708" s="31"/>
      <c r="DCO708" s="31"/>
      <c r="DCP708" s="31"/>
      <c r="DCQ708" s="31"/>
      <c r="DCR708" s="31"/>
      <c r="DCS708" s="31"/>
      <c r="DCT708" s="31"/>
      <c r="DCU708" s="31"/>
      <c r="DCV708" s="31"/>
      <c r="DCW708" s="31"/>
      <c r="DCX708" s="31"/>
      <c r="DCY708" s="31"/>
      <c r="DCZ708" s="31"/>
      <c r="DDA708" s="31"/>
      <c r="DDB708" s="31"/>
      <c r="DDC708" s="31"/>
      <c r="DDD708" s="31"/>
      <c r="DDE708" s="31"/>
      <c r="DDF708" s="31"/>
      <c r="DDG708" s="31"/>
      <c r="DDH708" s="31"/>
      <c r="DDI708" s="31"/>
      <c r="DDJ708" s="31"/>
      <c r="DDK708" s="31"/>
      <c r="DDL708" s="31"/>
      <c r="DDM708" s="31"/>
      <c r="DDN708" s="31"/>
      <c r="DDO708" s="31"/>
      <c r="DDP708" s="31"/>
      <c r="DDQ708" s="31"/>
      <c r="DDR708" s="31"/>
      <c r="DDS708" s="31"/>
      <c r="DDT708" s="31"/>
      <c r="DDU708" s="31"/>
      <c r="DDV708" s="31"/>
      <c r="DDW708" s="31"/>
      <c r="DDX708" s="31"/>
      <c r="DDY708" s="31"/>
      <c r="DDZ708" s="31"/>
      <c r="DEA708" s="31"/>
      <c r="DEB708" s="31"/>
      <c r="DEC708" s="31"/>
      <c r="DED708" s="31"/>
      <c r="DEE708" s="31"/>
      <c r="DEF708" s="31"/>
      <c r="DEG708" s="31"/>
      <c r="DEH708" s="31"/>
      <c r="DEI708" s="31"/>
      <c r="DEJ708" s="31"/>
      <c r="DEK708" s="31"/>
      <c r="DEL708" s="31"/>
      <c r="DEM708" s="31"/>
      <c r="DEN708" s="31"/>
      <c r="DEO708" s="31"/>
      <c r="DEP708" s="31"/>
      <c r="DEQ708" s="31"/>
      <c r="DER708" s="31"/>
      <c r="DES708" s="31"/>
      <c r="DET708" s="31"/>
      <c r="DEU708" s="31"/>
      <c r="DEV708" s="31"/>
      <c r="DEW708" s="31"/>
      <c r="DEX708" s="31"/>
      <c r="DEY708" s="31"/>
      <c r="DEZ708" s="31"/>
      <c r="DFA708" s="31"/>
      <c r="DFB708" s="31"/>
      <c r="DFC708" s="31"/>
      <c r="DFD708" s="31"/>
      <c r="DFE708" s="31"/>
      <c r="DFF708" s="31"/>
      <c r="DFG708" s="31"/>
      <c r="DFH708" s="31"/>
      <c r="DFI708" s="31"/>
      <c r="DFJ708" s="31"/>
      <c r="DFK708" s="31"/>
      <c r="DFL708" s="31"/>
      <c r="DFM708" s="31"/>
      <c r="DFN708" s="31"/>
      <c r="DFO708" s="31"/>
      <c r="DFP708" s="31"/>
      <c r="DFQ708" s="31"/>
      <c r="DFR708" s="31"/>
      <c r="DFS708" s="31"/>
      <c r="DFT708" s="31"/>
      <c r="DFU708" s="31"/>
      <c r="DFV708" s="31"/>
      <c r="DFW708" s="31"/>
      <c r="DFX708" s="31"/>
      <c r="DFY708" s="31"/>
      <c r="DFZ708" s="31"/>
      <c r="DGA708" s="31"/>
      <c r="DGB708" s="31"/>
      <c r="DGC708" s="31"/>
      <c r="DGD708" s="31"/>
      <c r="DGE708" s="31"/>
      <c r="DGF708" s="31"/>
      <c r="DGG708" s="31"/>
      <c r="DGH708" s="31"/>
      <c r="DGI708" s="31"/>
      <c r="DGJ708" s="31"/>
      <c r="DGK708" s="31"/>
      <c r="DGL708" s="31"/>
      <c r="DGM708" s="31"/>
      <c r="DGN708" s="31"/>
      <c r="DGO708" s="31"/>
      <c r="DGP708" s="31"/>
      <c r="DGQ708" s="31"/>
      <c r="DGR708" s="31"/>
      <c r="DGS708" s="31"/>
      <c r="DGT708" s="31"/>
      <c r="DGU708" s="31"/>
      <c r="DGV708" s="31"/>
      <c r="DGW708" s="31"/>
      <c r="DGX708" s="31"/>
      <c r="DGY708" s="31"/>
      <c r="DGZ708" s="31"/>
      <c r="DHA708" s="31"/>
      <c r="DHB708" s="31"/>
      <c r="DHC708" s="31"/>
      <c r="DHD708" s="31"/>
      <c r="DHE708" s="31"/>
      <c r="DHF708" s="31"/>
      <c r="DHG708" s="31"/>
      <c r="DHH708" s="31"/>
      <c r="DHI708" s="31"/>
      <c r="DHJ708" s="31"/>
      <c r="DHK708" s="31"/>
      <c r="DHL708" s="31"/>
      <c r="DHM708" s="31"/>
      <c r="DHN708" s="31"/>
      <c r="DHO708" s="31"/>
      <c r="DHP708" s="31"/>
      <c r="DHQ708" s="31"/>
      <c r="DHR708" s="31"/>
      <c r="DHS708" s="31"/>
      <c r="DHT708" s="31"/>
      <c r="DHU708" s="31"/>
      <c r="DHV708" s="31"/>
      <c r="DHW708" s="31"/>
      <c r="DHX708" s="31"/>
      <c r="DHY708" s="31"/>
      <c r="DHZ708" s="31"/>
      <c r="DIA708" s="31"/>
      <c r="DIB708" s="31"/>
      <c r="DIC708" s="31"/>
      <c r="DID708" s="31"/>
      <c r="DIE708" s="31"/>
      <c r="DIF708" s="31"/>
      <c r="DIG708" s="31"/>
      <c r="DIH708" s="31"/>
      <c r="DII708" s="31"/>
      <c r="DIJ708" s="31"/>
      <c r="DIK708" s="31"/>
      <c r="DIL708" s="31"/>
      <c r="DIM708" s="31"/>
      <c r="DIN708" s="31"/>
      <c r="DIO708" s="31"/>
      <c r="DIP708" s="31"/>
      <c r="DIQ708" s="31"/>
      <c r="DIR708" s="31"/>
      <c r="DIS708" s="31"/>
      <c r="DIT708" s="31"/>
      <c r="DIU708" s="31"/>
      <c r="DIV708" s="31"/>
      <c r="DIW708" s="31"/>
      <c r="DIX708" s="31"/>
      <c r="DIY708" s="31"/>
      <c r="DIZ708" s="31"/>
      <c r="DJA708" s="31"/>
      <c r="DJB708" s="31"/>
      <c r="DJC708" s="31"/>
      <c r="DJD708" s="31"/>
      <c r="DJE708" s="31"/>
      <c r="DJF708" s="31"/>
      <c r="DJG708" s="31"/>
      <c r="DJH708" s="31"/>
      <c r="DJI708" s="31"/>
      <c r="DJJ708" s="31"/>
      <c r="DJK708" s="31"/>
      <c r="DJL708" s="31"/>
      <c r="DJM708" s="31"/>
      <c r="DJN708" s="31"/>
      <c r="DJO708" s="31"/>
      <c r="DJP708" s="31"/>
      <c r="DJQ708" s="31"/>
      <c r="DJR708" s="31"/>
      <c r="DJS708" s="31"/>
      <c r="DJT708" s="31"/>
      <c r="DJU708" s="31"/>
      <c r="DJV708" s="31"/>
      <c r="DJW708" s="31"/>
      <c r="DJX708" s="31"/>
      <c r="DJY708" s="31"/>
      <c r="DJZ708" s="31"/>
      <c r="DKA708" s="31"/>
      <c r="DKB708" s="31"/>
      <c r="DKC708" s="31"/>
      <c r="DKD708" s="31"/>
      <c r="DKE708" s="31"/>
      <c r="DKF708" s="31"/>
      <c r="DKG708" s="31"/>
      <c r="DKH708" s="31"/>
      <c r="DKI708" s="31"/>
      <c r="DKJ708" s="31"/>
      <c r="DKK708" s="31"/>
      <c r="DKL708" s="31"/>
      <c r="DKM708" s="31"/>
      <c r="DKN708" s="31"/>
      <c r="DKO708" s="31"/>
      <c r="DKP708" s="31"/>
      <c r="DKQ708" s="31"/>
      <c r="DKR708" s="31"/>
      <c r="DKS708" s="31"/>
      <c r="DKT708" s="31"/>
      <c r="DKU708" s="31"/>
      <c r="DKV708" s="31"/>
      <c r="DKW708" s="31"/>
      <c r="DKX708" s="31"/>
      <c r="DKY708" s="31"/>
      <c r="DKZ708" s="31"/>
      <c r="DLA708" s="31"/>
      <c r="DLB708" s="31"/>
      <c r="DLC708" s="31"/>
      <c r="DLD708" s="31"/>
      <c r="DLE708" s="31"/>
      <c r="DLF708" s="31"/>
      <c r="DLG708" s="31"/>
      <c r="DLH708" s="31"/>
      <c r="DLI708" s="31"/>
      <c r="DLJ708" s="31"/>
      <c r="DLK708" s="31"/>
      <c r="DLL708" s="31"/>
      <c r="DLM708" s="31"/>
      <c r="DLN708" s="31"/>
      <c r="DLO708" s="31"/>
      <c r="DLP708" s="31"/>
      <c r="DLQ708" s="31"/>
      <c r="DLR708" s="31"/>
      <c r="DLS708" s="31"/>
      <c r="DLT708" s="31"/>
      <c r="DLU708" s="31"/>
      <c r="DLV708" s="31"/>
      <c r="DLW708" s="31"/>
      <c r="DLX708" s="31"/>
      <c r="DLY708" s="31"/>
      <c r="DLZ708" s="31"/>
      <c r="DMA708" s="31"/>
      <c r="DMB708" s="31"/>
      <c r="DMC708" s="31"/>
      <c r="DMD708" s="31"/>
      <c r="DME708" s="31"/>
      <c r="DMF708" s="31"/>
      <c r="DMG708" s="31"/>
      <c r="DMH708" s="31"/>
      <c r="DMI708" s="31"/>
      <c r="DMJ708" s="31"/>
      <c r="DMK708" s="31"/>
      <c r="DML708" s="31"/>
      <c r="DMM708" s="31"/>
      <c r="DMN708" s="31"/>
      <c r="DMO708" s="31"/>
      <c r="DMP708" s="31"/>
      <c r="DMQ708" s="31"/>
      <c r="DMR708" s="31"/>
      <c r="DMS708" s="31"/>
      <c r="DMT708" s="31"/>
      <c r="DMU708" s="31"/>
      <c r="DMV708" s="31"/>
      <c r="DMW708" s="31"/>
      <c r="DMX708" s="31"/>
      <c r="DMY708" s="31"/>
      <c r="DMZ708" s="31"/>
      <c r="DNA708" s="31"/>
      <c r="DNB708" s="31"/>
      <c r="DNC708" s="31"/>
      <c r="DND708" s="31"/>
      <c r="DNE708" s="31"/>
      <c r="DNF708" s="31"/>
      <c r="DNG708" s="31"/>
      <c r="DNH708" s="31"/>
      <c r="DNI708" s="31"/>
      <c r="DNJ708" s="31"/>
      <c r="DNK708" s="31"/>
      <c r="DNL708" s="31"/>
      <c r="DNM708" s="31"/>
      <c r="DNN708" s="31"/>
      <c r="DNO708" s="31"/>
      <c r="DNP708" s="31"/>
      <c r="DNQ708" s="31"/>
      <c r="DNR708" s="31"/>
      <c r="DNS708" s="31"/>
      <c r="DNT708" s="31"/>
      <c r="DNU708" s="31"/>
      <c r="DNV708" s="31"/>
      <c r="DNW708" s="31"/>
      <c r="DNX708" s="31"/>
      <c r="DNY708" s="31"/>
      <c r="DNZ708" s="31"/>
      <c r="DOA708" s="31"/>
      <c r="DOB708" s="31"/>
      <c r="DOC708" s="31"/>
      <c r="DOD708" s="31"/>
      <c r="DOE708" s="31"/>
      <c r="DOF708" s="31"/>
      <c r="DOG708" s="31"/>
      <c r="DOH708" s="31"/>
      <c r="DOI708" s="31"/>
      <c r="DOJ708" s="31"/>
      <c r="DOK708" s="31"/>
      <c r="DOL708" s="31"/>
      <c r="DOM708" s="31"/>
      <c r="DON708" s="31"/>
      <c r="DOO708" s="31"/>
      <c r="DOP708" s="31"/>
      <c r="DOQ708" s="31"/>
      <c r="DOR708" s="31"/>
      <c r="DOS708" s="31"/>
      <c r="DOT708" s="31"/>
      <c r="DOU708" s="31"/>
      <c r="DOV708" s="31"/>
      <c r="DOW708" s="31"/>
      <c r="DOX708" s="31"/>
      <c r="DOY708" s="31"/>
      <c r="DOZ708" s="31"/>
      <c r="DPA708" s="31"/>
      <c r="DPB708" s="31"/>
      <c r="DPC708" s="31"/>
      <c r="DPD708" s="31"/>
      <c r="DPE708" s="31"/>
      <c r="DPF708" s="31"/>
      <c r="DPG708" s="31"/>
      <c r="DPH708" s="31"/>
      <c r="DPI708" s="31"/>
      <c r="DPJ708" s="31"/>
      <c r="DPK708" s="31"/>
      <c r="DPL708" s="31"/>
      <c r="DPM708" s="31"/>
      <c r="DPN708" s="31"/>
      <c r="DPO708" s="31"/>
      <c r="DPP708" s="31"/>
      <c r="DPQ708" s="31"/>
      <c r="DPR708" s="31"/>
      <c r="DPS708" s="31"/>
      <c r="DPT708" s="31"/>
      <c r="DPU708" s="31"/>
      <c r="DPV708" s="31"/>
      <c r="DPW708" s="31"/>
      <c r="DPX708" s="31"/>
      <c r="DPY708" s="31"/>
      <c r="DPZ708" s="31"/>
      <c r="DQA708" s="31"/>
      <c r="DQB708" s="31"/>
      <c r="DQC708" s="31"/>
      <c r="DQD708" s="31"/>
      <c r="DQE708" s="31"/>
      <c r="DQF708" s="31"/>
      <c r="DQG708" s="31"/>
      <c r="DQH708" s="31"/>
      <c r="DQI708" s="31"/>
      <c r="DQJ708" s="31"/>
      <c r="DQK708" s="31"/>
      <c r="DQL708" s="31"/>
      <c r="DQM708" s="31"/>
      <c r="DQN708" s="31"/>
      <c r="DQO708" s="31"/>
      <c r="DQP708" s="31"/>
      <c r="DQQ708" s="31"/>
      <c r="DQR708" s="31"/>
      <c r="DQS708" s="31"/>
      <c r="DQT708" s="31"/>
      <c r="DQU708" s="31"/>
      <c r="DQV708" s="31"/>
      <c r="DQW708" s="31"/>
      <c r="DQX708" s="31"/>
      <c r="DQY708" s="31"/>
      <c r="DQZ708" s="31"/>
      <c r="DRA708" s="31"/>
      <c r="DRB708" s="31"/>
      <c r="DRC708" s="31"/>
      <c r="DRD708" s="31"/>
      <c r="DRE708" s="31"/>
      <c r="DRF708" s="31"/>
      <c r="DRG708" s="31"/>
      <c r="DRH708" s="31"/>
      <c r="DRI708" s="31"/>
      <c r="DRJ708" s="31"/>
      <c r="DRK708" s="31"/>
      <c r="DRL708" s="31"/>
      <c r="DRM708" s="31"/>
      <c r="DRN708" s="31"/>
      <c r="DRO708" s="31"/>
      <c r="DRP708" s="31"/>
      <c r="DRQ708" s="31"/>
      <c r="DRR708" s="31"/>
      <c r="DRS708" s="31"/>
      <c r="DRT708" s="31"/>
      <c r="DRU708" s="31"/>
      <c r="DRV708" s="31"/>
      <c r="DRW708" s="31"/>
      <c r="DRX708" s="31"/>
      <c r="DRY708" s="31"/>
      <c r="DRZ708" s="31"/>
      <c r="DSA708" s="31"/>
      <c r="DSB708" s="31"/>
      <c r="DSC708" s="31"/>
      <c r="DSD708" s="31"/>
      <c r="DSE708" s="31"/>
      <c r="DSF708" s="31"/>
      <c r="DSG708" s="31"/>
      <c r="DSH708" s="31"/>
      <c r="DSI708" s="31"/>
      <c r="DSJ708" s="31"/>
      <c r="DSK708" s="31"/>
      <c r="DSL708" s="31"/>
      <c r="DSM708" s="31"/>
      <c r="DSN708" s="31"/>
      <c r="DSO708" s="31"/>
      <c r="DSP708" s="31"/>
      <c r="DSQ708" s="31"/>
      <c r="DSR708" s="31"/>
      <c r="DSS708" s="31"/>
      <c r="DST708" s="31"/>
      <c r="DSU708" s="31"/>
      <c r="DSV708" s="31"/>
      <c r="DSW708" s="31"/>
      <c r="DSX708" s="31"/>
      <c r="DSY708" s="31"/>
      <c r="DSZ708" s="31"/>
      <c r="DTA708" s="31"/>
      <c r="DTB708" s="31"/>
      <c r="DTC708" s="31"/>
      <c r="DTD708" s="31"/>
      <c r="DTE708" s="31"/>
      <c r="DTF708" s="31"/>
      <c r="DTG708" s="31"/>
      <c r="DTH708" s="31"/>
      <c r="DTI708" s="31"/>
      <c r="DTJ708" s="31"/>
      <c r="DTK708" s="31"/>
      <c r="DTL708" s="31"/>
      <c r="DTM708" s="31"/>
      <c r="DTN708" s="31"/>
      <c r="DTO708" s="31"/>
      <c r="DTP708" s="31"/>
      <c r="DTQ708" s="31"/>
      <c r="DTR708" s="31"/>
      <c r="DTS708" s="31"/>
      <c r="DTT708" s="31"/>
      <c r="DTU708" s="31"/>
      <c r="DTV708" s="31"/>
      <c r="DTW708" s="31"/>
      <c r="DTX708" s="31"/>
      <c r="DTY708" s="31"/>
      <c r="DTZ708" s="31"/>
      <c r="DUA708" s="31"/>
      <c r="DUB708" s="31"/>
      <c r="DUC708" s="31"/>
      <c r="DUD708" s="31"/>
      <c r="DUE708" s="31"/>
      <c r="DUF708" s="31"/>
      <c r="DUG708" s="31"/>
      <c r="DUH708" s="31"/>
      <c r="DUI708" s="31"/>
      <c r="DUJ708" s="31"/>
      <c r="DUK708" s="31"/>
      <c r="DUL708" s="31"/>
      <c r="DUM708" s="31"/>
      <c r="DUN708" s="31"/>
      <c r="DUO708" s="31"/>
      <c r="DUP708" s="31"/>
      <c r="DUQ708" s="31"/>
      <c r="DUR708" s="31"/>
      <c r="DUS708" s="31"/>
      <c r="DUT708" s="31"/>
      <c r="DUU708" s="31"/>
      <c r="DUV708" s="31"/>
      <c r="DUW708" s="31"/>
      <c r="DUX708" s="31"/>
      <c r="DUY708" s="31"/>
      <c r="DUZ708" s="31"/>
      <c r="DVA708" s="31"/>
      <c r="DVB708" s="31"/>
      <c r="DVC708" s="31"/>
      <c r="DVD708" s="31"/>
      <c r="DVE708" s="31"/>
      <c r="DVF708" s="31"/>
      <c r="DVG708" s="31"/>
      <c r="DVH708" s="31"/>
      <c r="DVI708" s="31"/>
      <c r="DVJ708" s="31"/>
      <c r="DVK708" s="31"/>
      <c r="DVL708" s="31"/>
      <c r="DVM708" s="31"/>
      <c r="DVN708" s="31"/>
      <c r="DVO708" s="31"/>
      <c r="DVP708" s="31"/>
      <c r="DVQ708" s="31"/>
      <c r="DVR708" s="31"/>
      <c r="DVS708" s="31"/>
      <c r="DVT708" s="31"/>
      <c r="DVU708" s="31"/>
      <c r="DVV708" s="31"/>
      <c r="DVW708" s="31"/>
      <c r="DVX708" s="31"/>
      <c r="DVY708" s="31"/>
      <c r="DVZ708" s="31"/>
      <c r="DWA708" s="31"/>
      <c r="DWB708" s="31"/>
      <c r="DWC708" s="31"/>
      <c r="DWD708" s="31"/>
      <c r="DWE708" s="31"/>
      <c r="DWF708" s="31"/>
      <c r="DWG708" s="31"/>
      <c r="DWH708" s="31"/>
      <c r="DWI708" s="31"/>
      <c r="DWJ708" s="31"/>
      <c r="DWK708" s="31"/>
      <c r="DWL708" s="31"/>
      <c r="DWM708" s="31"/>
      <c r="DWN708" s="31"/>
      <c r="DWO708" s="31"/>
      <c r="DWP708" s="31"/>
      <c r="DWQ708" s="31"/>
      <c r="DWR708" s="31"/>
      <c r="DWS708" s="31"/>
      <c r="DWT708" s="31"/>
      <c r="DWU708" s="31"/>
      <c r="DWV708" s="31"/>
      <c r="DWW708" s="31"/>
      <c r="DWX708" s="31"/>
      <c r="DWY708" s="31"/>
      <c r="DWZ708" s="31"/>
      <c r="DXA708" s="31"/>
      <c r="DXB708" s="31"/>
      <c r="DXC708" s="31"/>
      <c r="DXD708" s="31"/>
      <c r="DXE708" s="31"/>
      <c r="DXF708" s="31"/>
      <c r="DXG708" s="31"/>
      <c r="DXH708" s="31"/>
      <c r="DXI708" s="31"/>
      <c r="DXJ708" s="31"/>
      <c r="DXK708" s="31"/>
      <c r="DXL708" s="31"/>
      <c r="DXM708" s="31"/>
      <c r="DXN708" s="31"/>
      <c r="DXO708" s="31"/>
      <c r="DXP708" s="31"/>
      <c r="DXQ708" s="31"/>
      <c r="DXR708" s="31"/>
      <c r="DXS708" s="31"/>
      <c r="DXT708" s="31"/>
      <c r="DXU708" s="31"/>
      <c r="DXV708" s="31"/>
      <c r="DXW708" s="31"/>
      <c r="DXX708" s="31"/>
      <c r="DXY708" s="31"/>
      <c r="DXZ708" s="31"/>
      <c r="DYA708" s="31"/>
      <c r="DYB708" s="31"/>
      <c r="DYC708" s="31"/>
      <c r="DYD708" s="31"/>
      <c r="DYE708" s="31"/>
      <c r="DYF708" s="31"/>
      <c r="DYG708" s="31"/>
      <c r="DYH708" s="31"/>
      <c r="DYI708" s="31"/>
      <c r="DYJ708" s="31"/>
      <c r="DYK708" s="31"/>
      <c r="DYL708" s="31"/>
      <c r="DYM708" s="31"/>
      <c r="DYN708" s="31"/>
      <c r="DYO708" s="31"/>
      <c r="DYP708" s="31"/>
      <c r="DYQ708" s="31"/>
      <c r="DYR708" s="31"/>
      <c r="DYS708" s="31"/>
      <c r="DYT708" s="31"/>
      <c r="DYU708" s="31"/>
      <c r="DYV708" s="31"/>
      <c r="DYW708" s="31"/>
      <c r="DYX708" s="31"/>
      <c r="DYY708" s="31"/>
      <c r="DYZ708" s="31"/>
      <c r="DZA708" s="31"/>
      <c r="DZB708" s="31"/>
      <c r="DZC708" s="31"/>
      <c r="DZD708" s="31"/>
      <c r="DZE708" s="31"/>
      <c r="DZF708" s="31"/>
      <c r="DZG708" s="31"/>
      <c r="DZH708" s="31"/>
      <c r="DZI708" s="31"/>
      <c r="DZJ708" s="31"/>
      <c r="DZK708" s="31"/>
      <c r="DZL708" s="31"/>
      <c r="DZM708" s="31"/>
      <c r="DZN708" s="31"/>
      <c r="DZO708" s="31"/>
      <c r="DZP708" s="31"/>
      <c r="DZQ708" s="31"/>
      <c r="DZR708" s="31"/>
      <c r="DZS708" s="31"/>
      <c r="DZT708" s="31"/>
      <c r="DZU708" s="31"/>
      <c r="DZV708" s="31"/>
      <c r="DZW708" s="31"/>
      <c r="DZX708" s="31"/>
      <c r="DZY708" s="31"/>
      <c r="DZZ708" s="31"/>
      <c r="EAA708" s="31"/>
      <c r="EAB708" s="31"/>
      <c r="EAC708" s="31"/>
      <c r="EAD708" s="31"/>
      <c r="EAE708" s="31"/>
      <c r="EAF708" s="31"/>
      <c r="EAG708" s="31"/>
      <c r="EAH708" s="31"/>
      <c r="EAI708" s="31"/>
      <c r="EAJ708" s="31"/>
      <c r="EAK708" s="31"/>
      <c r="EAL708" s="31"/>
      <c r="EAM708" s="31"/>
      <c r="EAN708" s="31"/>
      <c r="EAO708" s="31"/>
      <c r="EAP708" s="31"/>
      <c r="EAQ708" s="31"/>
      <c r="EAR708" s="31"/>
      <c r="EAS708" s="31"/>
      <c r="EAT708" s="31"/>
      <c r="EAU708" s="31"/>
      <c r="EAV708" s="31"/>
      <c r="EAW708" s="31"/>
      <c r="EAX708" s="31"/>
      <c r="EAY708" s="31"/>
      <c r="EAZ708" s="31"/>
      <c r="EBA708" s="31"/>
      <c r="EBB708" s="31"/>
      <c r="EBC708" s="31"/>
      <c r="EBD708" s="31"/>
      <c r="EBE708" s="31"/>
      <c r="EBF708" s="31"/>
      <c r="EBG708" s="31"/>
      <c r="EBH708" s="31"/>
      <c r="EBI708" s="31"/>
      <c r="EBJ708" s="31"/>
      <c r="EBK708" s="31"/>
      <c r="EBL708" s="31"/>
      <c r="EBM708" s="31"/>
      <c r="EBN708" s="31"/>
      <c r="EBO708" s="31"/>
      <c r="EBP708" s="31"/>
      <c r="EBQ708" s="31"/>
      <c r="EBR708" s="31"/>
      <c r="EBS708" s="31"/>
      <c r="EBT708" s="31"/>
      <c r="EBU708" s="31"/>
      <c r="EBV708" s="31"/>
      <c r="EBW708" s="31"/>
      <c r="EBX708" s="31"/>
      <c r="EBY708" s="31"/>
      <c r="EBZ708" s="31"/>
      <c r="ECA708" s="31"/>
      <c r="ECB708" s="31"/>
      <c r="ECC708" s="31"/>
      <c r="ECD708" s="31"/>
      <c r="ECE708" s="31"/>
      <c r="ECF708" s="31"/>
      <c r="ECG708" s="31"/>
      <c r="ECH708" s="31"/>
      <c r="ECI708" s="31"/>
      <c r="ECJ708" s="31"/>
      <c r="ECK708" s="31"/>
      <c r="ECL708" s="31"/>
      <c r="ECM708" s="31"/>
      <c r="ECN708" s="31"/>
      <c r="ECO708" s="31"/>
      <c r="ECP708" s="31"/>
      <c r="ECQ708" s="31"/>
      <c r="ECR708" s="31"/>
      <c r="ECS708" s="31"/>
      <c r="ECT708" s="31"/>
      <c r="ECU708" s="31"/>
      <c r="ECV708" s="31"/>
      <c r="ECW708" s="31"/>
      <c r="ECX708" s="31"/>
      <c r="ECY708" s="31"/>
      <c r="ECZ708" s="31"/>
      <c r="EDA708" s="31"/>
      <c r="EDB708" s="31"/>
      <c r="EDC708" s="31"/>
      <c r="EDD708" s="31"/>
      <c r="EDE708" s="31"/>
      <c r="EDF708" s="31"/>
      <c r="EDG708" s="31"/>
      <c r="EDH708" s="31"/>
      <c r="EDI708" s="31"/>
      <c r="EDJ708" s="31"/>
      <c r="EDK708" s="31"/>
      <c r="EDL708" s="31"/>
      <c r="EDM708" s="31"/>
      <c r="EDN708" s="31"/>
      <c r="EDO708" s="31"/>
      <c r="EDP708" s="31"/>
      <c r="EDQ708" s="31"/>
      <c r="EDR708" s="31"/>
      <c r="EDS708" s="31"/>
      <c r="EDT708" s="31"/>
      <c r="EDU708" s="31"/>
      <c r="EDV708" s="31"/>
      <c r="EDW708" s="31"/>
      <c r="EDX708" s="31"/>
      <c r="EDY708" s="31"/>
      <c r="EDZ708" s="31"/>
      <c r="EEA708" s="31"/>
      <c r="EEB708" s="31"/>
      <c r="EEC708" s="31"/>
      <c r="EED708" s="31"/>
      <c r="EEE708" s="31"/>
      <c r="EEF708" s="31"/>
      <c r="EEG708" s="31"/>
      <c r="EEH708" s="31"/>
      <c r="EEI708" s="31"/>
      <c r="EEJ708" s="31"/>
      <c r="EEK708" s="31"/>
      <c r="EEL708" s="31"/>
      <c r="EEM708" s="31"/>
      <c r="EEN708" s="31"/>
      <c r="EEO708" s="31"/>
      <c r="EEP708" s="31"/>
      <c r="EEQ708" s="31"/>
      <c r="EER708" s="31"/>
      <c r="EES708" s="31"/>
      <c r="EET708" s="31"/>
      <c r="EEU708" s="31"/>
      <c r="EEV708" s="31"/>
      <c r="EEW708" s="31"/>
      <c r="EEX708" s="31"/>
      <c r="EEY708" s="31"/>
      <c r="EEZ708" s="31"/>
      <c r="EFA708" s="31"/>
      <c r="EFB708" s="31"/>
      <c r="EFC708" s="31"/>
      <c r="EFD708" s="31"/>
      <c r="EFE708" s="31"/>
      <c r="EFF708" s="31"/>
      <c r="EFG708" s="31"/>
      <c r="EFH708" s="31"/>
      <c r="EFI708" s="31"/>
      <c r="EFJ708" s="31"/>
      <c r="EFK708" s="31"/>
      <c r="EFL708" s="31"/>
      <c r="EFM708" s="31"/>
      <c r="EFN708" s="31"/>
      <c r="EFO708" s="31"/>
      <c r="EFP708" s="31"/>
      <c r="EFQ708" s="31"/>
      <c r="EFR708" s="31"/>
      <c r="EFS708" s="31"/>
      <c r="EFT708" s="31"/>
      <c r="EFU708" s="31"/>
      <c r="EFV708" s="31"/>
      <c r="EFW708" s="31"/>
      <c r="EFX708" s="31"/>
      <c r="EFY708" s="31"/>
      <c r="EFZ708" s="31"/>
      <c r="EGA708" s="31"/>
      <c r="EGB708" s="31"/>
      <c r="EGC708" s="31"/>
      <c r="EGD708" s="31"/>
      <c r="EGE708" s="31"/>
      <c r="EGF708" s="31"/>
      <c r="EGG708" s="31"/>
      <c r="EGH708" s="31"/>
      <c r="EGI708" s="31"/>
      <c r="EGJ708" s="31"/>
      <c r="EGK708" s="31"/>
      <c r="EGL708" s="31"/>
      <c r="EGM708" s="31"/>
      <c r="EGN708" s="31"/>
      <c r="EGO708" s="31"/>
      <c r="EGP708" s="31"/>
      <c r="EGQ708" s="31"/>
      <c r="EGR708" s="31"/>
      <c r="EGS708" s="31"/>
      <c r="EGT708" s="31"/>
      <c r="EGU708" s="31"/>
      <c r="EGV708" s="31"/>
      <c r="EGW708" s="31"/>
      <c r="EGX708" s="31"/>
      <c r="EGY708" s="31"/>
      <c r="EGZ708" s="31"/>
      <c r="EHA708" s="31"/>
      <c r="EHB708" s="31"/>
      <c r="EHC708" s="31"/>
      <c r="EHD708" s="31"/>
      <c r="EHE708" s="31"/>
      <c r="EHF708" s="31"/>
      <c r="EHG708" s="31"/>
      <c r="EHH708" s="31"/>
      <c r="EHI708" s="31"/>
      <c r="EHJ708" s="31"/>
      <c r="EHK708" s="31"/>
      <c r="EHL708" s="31"/>
      <c r="EHM708" s="31"/>
      <c r="EHN708" s="31"/>
      <c r="EHO708" s="31"/>
      <c r="EHP708" s="31"/>
      <c r="EHQ708" s="31"/>
      <c r="EHR708" s="31"/>
      <c r="EHS708" s="31"/>
      <c r="EHT708" s="31"/>
      <c r="EHU708" s="31"/>
      <c r="EHV708" s="31"/>
      <c r="EHW708" s="31"/>
      <c r="EHX708" s="31"/>
      <c r="EHY708" s="31"/>
      <c r="EHZ708" s="31"/>
      <c r="EIA708" s="31"/>
      <c r="EIB708" s="31"/>
      <c r="EIC708" s="31"/>
      <c r="EID708" s="31"/>
      <c r="EIE708" s="31"/>
      <c r="EIF708" s="31"/>
      <c r="EIG708" s="31"/>
      <c r="EIH708" s="31"/>
      <c r="EII708" s="31"/>
      <c r="EIJ708" s="31"/>
      <c r="EIK708" s="31"/>
      <c r="EIL708" s="31"/>
      <c r="EIM708" s="31"/>
      <c r="EIN708" s="31"/>
      <c r="EIO708" s="31"/>
      <c r="EIP708" s="31"/>
      <c r="EIQ708" s="31"/>
      <c r="EIR708" s="31"/>
      <c r="EIS708" s="31"/>
      <c r="EIT708" s="31"/>
      <c r="EIU708" s="31"/>
      <c r="EIV708" s="31"/>
      <c r="EIW708" s="31"/>
      <c r="EIX708" s="31"/>
      <c r="EIY708" s="31"/>
      <c r="EIZ708" s="31"/>
      <c r="EJA708" s="31"/>
      <c r="EJB708" s="31"/>
      <c r="EJC708" s="31"/>
      <c r="EJD708" s="31"/>
      <c r="EJE708" s="31"/>
      <c r="EJF708" s="31"/>
      <c r="EJG708" s="31"/>
      <c r="EJH708" s="31"/>
      <c r="EJI708" s="31"/>
      <c r="EJJ708" s="31"/>
      <c r="EJK708" s="31"/>
      <c r="EJL708" s="31"/>
      <c r="EJM708" s="31"/>
      <c r="EJN708" s="31"/>
      <c r="EJO708" s="31"/>
      <c r="EJP708" s="31"/>
      <c r="EJQ708" s="31"/>
      <c r="EJR708" s="31"/>
      <c r="EJS708" s="31"/>
      <c r="EJT708" s="31"/>
      <c r="EJU708" s="31"/>
      <c r="EJV708" s="31"/>
      <c r="EJW708" s="31"/>
      <c r="EJX708" s="31"/>
      <c r="EJY708" s="31"/>
      <c r="EJZ708" s="31"/>
      <c r="EKA708" s="31"/>
      <c r="EKB708" s="31"/>
      <c r="EKC708" s="31"/>
      <c r="EKD708" s="31"/>
      <c r="EKE708" s="31"/>
      <c r="EKF708" s="31"/>
      <c r="EKG708" s="31"/>
      <c r="EKH708" s="31"/>
      <c r="EKI708" s="31"/>
      <c r="EKJ708" s="31"/>
      <c r="EKK708" s="31"/>
      <c r="EKL708" s="31"/>
      <c r="EKM708" s="31"/>
      <c r="EKN708" s="31"/>
      <c r="EKO708" s="31"/>
      <c r="EKP708" s="31"/>
      <c r="EKQ708" s="31"/>
      <c r="EKR708" s="31"/>
      <c r="EKS708" s="31"/>
      <c r="EKT708" s="31"/>
      <c r="EKU708" s="31"/>
      <c r="EKV708" s="31"/>
      <c r="EKW708" s="31"/>
      <c r="EKX708" s="31"/>
      <c r="EKY708" s="31"/>
      <c r="EKZ708" s="31"/>
      <c r="ELA708" s="31"/>
      <c r="ELB708" s="31"/>
      <c r="ELC708" s="31"/>
      <c r="ELD708" s="31"/>
      <c r="ELE708" s="31"/>
      <c r="ELF708" s="31"/>
      <c r="ELG708" s="31"/>
      <c r="ELH708" s="31"/>
      <c r="ELI708" s="31"/>
      <c r="ELJ708" s="31"/>
      <c r="ELK708" s="31"/>
      <c r="ELL708" s="31"/>
      <c r="ELM708" s="31"/>
      <c r="ELN708" s="31"/>
      <c r="ELO708" s="31"/>
      <c r="ELP708" s="31"/>
      <c r="ELQ708" s="31"/>
      <c r="ELR708" s="31"/>
      <c r="ELS708" s="31"/>
      <c r="ELT708" s="31"/>
      <c r="ELU708" s="31"/>
      <c r="ELV708" s="31"/>
      <c r="ELW708" s="31"/>
      <c r="ELX708" s="31"/>
      <c r="ELY708" s="31"/>
      <c r="ELZ708" s="31"/>
      <c r="EMA708" s="31"/>
      <c r="EMB708" s="31"/>
      <c r="EMC708" s="31"/>
      <c r="EMD708" s="31"/>
      <c r="EME708" s="31"/>
      <c r="EMF708" s="31"/>
      <c r="EMG708" s="31"/>
      <c r="EMH708" s="31"/>
      <c r="EMI708" s="31"/>
      <c r="EMJ708" s="31"/>
      <c r="EMK708" s="31"/>
      <c r="EML708" s="31"/>
      <c r="EMM708" s="31"/>
      <c r="EMN708" s="31"/>
      <c r="EMO708" s="31"/>
      <c r="EMP708" s="31"/>
      <c r="EMQ708" s="31"/>
      <c r="EMR708" s="31"/>
      <c r="EMS708" s="31"/>
      <c r="EMT708" s="31"/>
      <c r="EMU708" s="31"/>
      <c r="EMV708" s="31"/>
      <c r="EMW708" s="31"/>
      <c r="EMX708" s="31"/>
      <c r="EMY708" s="31"/>
      <c r="EMZ708" s="31"/>
      <c r="ENA708" s="31"/>
      <c r="ENB708" s="31"/>
      <c r="ENC708" s="31"/>
      <c r="END708" s="31"/>
      <c r="ENE708" s="31"/>
      <c r="ENF708" s="31"/>
      <c r="ENG708" s="31"/>
      <c r="ENH708" s="31"/>
      <c r="ENI708" s="31"/>
      <c r="ENJ708" s="31"/>
      <c r="ENK708" s="31"/>
      <c r="ENL708" s="31"/>
      <c r="ENM708" s="31"/>
      <c r="ENN708" s="31"/>
      <c r="ENO708" s="31"/>
      <c r="ENP708" s="31"/>
      <c r="ENQ708" s="31"/>
      <c r="ENR708" s="31"/>
      <c r="ENS708" s="31"/>
      <c r="ENT708" s="31"/>
      <c r="ENU708" s="31"/>
      <c r="ENV708" s="31"/>
      <c r="ENW708" s="31"/>
      <c r="ENX708" s="31"/>
      <c r="ENY708" s="31"/>
      <c r="ENZ708" s="31"/>
      <c r="EOA708" s="31"/>
      <c r="EOB708" s="31"/>
      <c r="EOC708" s="31"/>
      <c r="EOD708" s="31"/>
      <c r="EOE708" s="31"/>
      <c r="EOF708" s="31"/>
      <c r="EOG708" s="31"/>
      <c r="EOH708" s="31"/>
      <c r="EOI708" s="31"/>
      <c r="EOJ708" s="31"/>
      <c r="EOK708" s="31"/>
      <c r="EOL708" s="31"/>
      <c r="EOM708" s="31"/>
      <c r="EON708" s="31"/>
      <c r="EOO708" s="31"/>
      <c r="EOP708" s="31"/>
      <c r="EOQ708" s="31"/>
      <c r="EOR708" s="31"/>
      <c r="EOS708" s="31"/>
      <c r="EOT708" s="31"/>
      <c r="EOU708" s="31"/>
      <c r="EOV708" s="31"/>
      <c r="EOW708" s="31"/>
      <c r="EOX708" s="31"/>
      <c r="EOY708" s="31"/>
      <c r="EOZ708" s="31"/>
      <c r="EPA708" s="31"/>
      <c r="EPB708" s="31"/>
      <c r="EPC708" s="31"/>
      <c r="EPD708" s="31"/>
      <c r="EPE708" s="31"/>
      <c r="EPF708" s="31"/>
      <c r="EPG708" s="31"/>
      <c r="EPH708" s="31"/>
      <c r="EPI708" s="31"/>
      <c r="EPJ708" s="31"/>
      <c r="EPK708" s="31"/>
      <c r="EPL708" s="31"/>
      <c r="EPM708" s="31"/>
      <c r="EPN708" s="31"/>
      <c r="EPO708" s="31"/>
      <c r="EPP708" s="31"/>
      <c r="EPQ708" s="31"/>
      <c r="EPR708" s="31"/>
      <c r="EPS708" s="31"/>
      <c r="EPT708" s="31"/>
      <c r="EPU708" s="31"/>
      <c r="EPV708" s="31"/>
      <c r="EPW708" s="31"/>
      <c r="EPX708" s="31"/>
      <c r="EPY708" s="31"/>
      <c r="EPZ708" s="31"/>
      <c r="EQA708" s="31"/>
      <c r="EQB708" s="31"/>
      <c r="EQC708" s="31"/>
      <c r="EQD708" s="31"/>
      <c r="EQE708" s="31"/>
      <c r="EQF708" s="31"/>
      <c r="EQG708" s="31"/>
      <c r="EQH708" s="31"/>
      <c r="EQI708" s="31"/>
      <c r="EQJ708" s="31"/>
      <c r="EQK708" s="31"/>
      <c r="EQL708" s="31"/>
      <c r="EQM708" s="31"/>
      <c r="EQN708" s="31"/>
      <c r="EQO708" s="31"/>
      <c r="EQP708" s="31"/>
      <c r="EQQ708" s="31"/>
      <c r="EQR708" s="31"/>
      <c r="EQS708" s="31"/>
      <c r="EQT708" s="31"/>
      <c r="EQU708" s="31"/>
      <c r="EQV708" s="31"/>
      <c r="EQW708" s="31"/>
      <c r="EQX708" s="31"/>
      <c r="EQY708" s="31"/>
      <c r="EQZ708" s="31"/>
      <c r="ERA708" s="31"/>
      <c r="ERB708" s="31"/>
      <c r="ERC708" s="31"/>
      <c r="ERD708" s="31"/>
      <c r="ERE708" s="31"/>
      <c r="ERF708" s="31"/>
      <c r="ERG708" s="31"/>
      <c r="ERH708" s="31"/>
      <c r="ERI708" s="31"/>
      <c r="ERJ708" s="31"/>
      <c r="ERK708" s="31"/>
      <c r="ERL708" s="31"/>
      <c r="ERM708" s="31"/>
      <c r="ERN708" s="31"/>
      <c r="ERO708" s="31"/>
      <c r="ERP708" s="31"/>
      <c r="ERQ708" s="31"/>
      <c r="ERR708" s="31"/>
      <c r="ERS708" s="31"/>
      <c r="ERT708" s="31"/>
      <c r="ERU708" s="31"/>
      <c r="ERV708" s="31"/>
      <c r="ERW708" s="31"/>
      <c r="ERX708" s="31"/>
      <c r="ERY708" s="31"/>
      <c r="ERZ708" s="31"/>
      <c r="ESA708" s="31"/>
      <c r="ESB708" s="31"/>
      <c r="ESC708" s="31"/>
      <c r="ESD708" s="31"/>
      <c r="ESE708" s="31"/>
      <c r="ESF708" s="31"/>
      <c r="ESG708" s="31"/>
      <c r="ESH708" s="31"/>
      <c r="ESI708" s="31"/>
      <c r="ESJ708" s="31"/>
      <c r="ESK708" s="31"/>
      <c r="ESL708" s="31"/>
      <c r="ESM708" s="31"/>
      <c r="ESN708" s="31"/>
      <c r="ESO708" s="31"/>
      <c r="ESP708" s="31"/>
      <c r="ESQ708" s="31"/>
      <c r="ESR708" s="31"/>
      <c r="ESS708" s="31"/>
      <c r="EST708" s="31"/>
      <c r="ESU708" s="31"/>
      <c r="ESV708" s="31"/>
      <c r="ESW708" s="31"/>
      <c r="ESX708" s="31"/>
      <c r="ESY708" s="31"/>
      <c r="ESZ708" s="31"/>
      <c r="ETA708" s="31"/>
      <c r="ETB708" s="31"/>
      <c r="ETC708" s="31"/>
      <c r="ETD708" s="31"/>
      <c r="ETE708" s="31"/>
      <c r="ETF708" s="31"/>
      <c r="ETG708" s="31"/>
      <c r="ETH708" s="31"/>
      <c r="ETI708" s="31"/>
      <c r="ETJ708" s="31"/>
      <c r="ETK708" s="31"/>
      <c r="ETL708" s="31"/>
      <c r="ETM708" s="31"/>
      <c r="ETN708" s="31"/>
      <c r="ETO708" s="31"/>
      <c r="ETP708" s="31"/>
      <c r="ETQ708" s="31"/>
      <c r="ETR708" s="31"/>
      <c r="ETS708" s="31"/>
      <c r="ETT708" s="31"/>
      <c r="ETU708" s="31"/>
      <c r="ETV708" s="31"/>
      <c r="ETW708" s="31"/>
      <c r="ETX708" s="31"/>
      <c r="ETY708" s="31"/>
      <c r="ETZ708" s="31"/>
      <c r="EUA708" s="31"/>
      <c r="EUB708" s="31"/>
      <c r="EUC708" s="31"/>
      <c r="EUD708" s="31"/>
      <c r="EUE708" s="31"/>
      <c r="EUF708" s="31"/>
      <c r="EUG708" s="31"/>
      <c r="EUH708" s="31"/>
      <c r="EUI708" s="31"/>
      <c r="EUJ708" s="31"/>
      <c r="EUK708" s="31"/>
      <c r="EUL708" s="31"/>
      <c r="EUM708" s="31"/>
      <c r="EUN708" s="31"/>
      <c r="EUO708" s="31"/>
      <c r="EUP708" s="31"/>
      <c r="EUQ708" s="31"/>
      <c r="EUR708" s="31"/>
      <c r="EUS708" s="31"/>
      <c r="EUT708" s="31"/>
      <c r="EUU708" s="31"/>
      <c r="EUV708" s="31"/>
      <c r="EUW708" s="31"/>
      <c r="EUX708" s="31"/>
      <c r="EUY708" s="31"/>
      <c r="EUZ708" s="31"/>
      <c r="EVA708" s="31"/>
      <c r="EVB708" s="31"/>
      <c r="EVC708" s="31"/>
      <c r="EVD708" s="31"/>
      <c r="EVE708" s="31"/>
      <c r="EVF708" s="31"/>
      <c r="EVG708" s="31"/>
      <c r="EVH708" s="31"/>
      <c r="EVI708" s="31"/>
      <c r="EVJ708" s="31"/>
      <c r="EVK708" s="31"/>
      <c r="EVL708" s="31"/>
      <c r="EVM708" s="31"/>
      <c r="EVN708" s="31"/>
      <c r="EVO708" s="31"/>
      <c r="EVP708" s="31"/>
      <c r="EVQ708" s="31"/>
      <c r="EVR708" s="31"/>
      <c r="EVS708" s="31"/>
      <c r="EVT708" s="31"/>
      <c r="EVU708" s="31"/>
      <c r="EVV708" s="31"/>
      <c r="EVW708" s="31"/>
      <c r="EVX708" s="31"/>
      <c r="EVY708" s="31"/>
      <c r="EVZ708" s="31"/>
      <c r="EWA708" s="31"/>
      <c r="EWB708" s="31"/>
      <c r="EWC708" s="31"/>
      <c r="EWD708" s="31"/>
      <c r="EWE708" s="31"/>
      <c r="EWF708" s="31"/>
      <c r="EWG708" s="31"/>
      <c r="EWH708" s="31"/>
      <c r="EWI708" s="31"/>
      <c r="EWJ708" s="31"/>
      <c r="EWK708" s="31"/>
      <c r="EWL708" s="31"/>
      <c r="EWM708" s="31"/>
      <c r="EWN708" s="31"/>
      <c r="EWO708" s="31"/>
      <c r="EWP708" s="31"/>
      <c r="EWQ708" s="31"/>
      <c r="EWR708" s="31"/>
      <c r="EWS708" s="31"/>
      <c r="EWT708" s="31"/>
      <c r="EWU708" s="31"/>
      <c r="EWV708" s="31"/>
      <c r="EWW708" s="31"/>
      <c r="EWX708" s="31"/>
      <c r="EWY708" s="31"/>
      <c r="EWZ708" s="31"/>
      <c r="EXA708" s="31"/>
      <c r="EXB708" s="31"/>
      <c r="EXC708" s="31"/>
      <c r="EXD708" s="31"/>
      <c r="EXE708" s="31"/>
      <c r="EXF708" s="31"/>
      <c r="EXG708" s="31"/>
      <c r="EXH708" s="31"/>
      <c r="EXI708" s="31"/>
      <c r="EXJ708" s="31"/>
      <c r="EXK708" s="31"/>
      <c r="EXL708" s="31"/>
      <c r="EXM708" s="31"/>
      <c r="EXN708" s="31"/>
      <c r="EXO708" s="31"/>
      <c r="EXP708" s="31"/>
      <c r="EXQ708" s="31"/>
      <c r="EXR708" s="31"/>
      <c r="EXS708" s="31"/>
      <c r="EXT708" s="31"/>
      <c r="EXU708" s="31"/>
      <c r="EXV708" s="31"/>
      <c r="EXW708" s="31"/>
      <c r="EXX708" s="31"/>
      <c r="EXY708" s="31"/>
      <c r="EXZ708" s="31"/>
      <c r="EYA708" s="31"/>
      <c r="EYB708" s="31"/>
      <c r="EYC708" s="31"/>
      <c r="EYD708" s="31"/>
      <c r="EYE708" s="31"/>
      <c r="EYF708" s="31"/>
      <c r="EYG708" s="31"/>
      <c r="EYH708" s="31"/>
      <c r="EYI708" s="31"/>
      <c r="EYJ708" s="31"/>
      <c r="EYK708" s="31"/>
      <c r="EYL708" s="31"/>
      <c r="EYM708" s="31"/>
      <c r="EYN708" s="31"/>
      <c r="EYO708" s="31"/>
      <c r="EYP708" s="31"/>
      <c r="EYQ708" s="31"/>
      <c r="EYR708" s="31"/>
      <c r="EYS708" s="31"/>
      <c r="EYT708" s="31"/>
      <c r="EYU708" s="31"/>
      <c r="EYV708" s="31"/>
      <c r="EYW708" s="31"/>
      <c r="EYX708" s="31"/>
      <c r="EYY708" s="31"/>
      <c r="EYZ708" s="31"/>
      <c r="EZA708" s="31"/>
      <c r="EZB708" s="31"/>
      <c r="EZC708" s="31"/>
      <c r="EZD708" s="31"/>
      <c r="EZE708" s="31"/>
      <c r="EZF708" s="31"/>
      <c r="EZG708" s="31"/>
      <c r="EZH708" s="31"/>
      <c r="EZI708" s="31"/>
      <c r="EZJ708" s="31"/>
      <c r="EZK708" s="31"/>
      <c r="EZL708" s="31"/>
      <c r="EZM708" s="31"/>
      <c r="EZN708" s="31"/>
      <c r="EZO708" s="31"/>
      <c r="EZP708" s="31"/>
      <c r="EZQ708" s="31"/>
      <c r="EZR708" s="31"/>
      <c r="EZS708" s="31"/>
      <c r="EZT708" s="31"/>
      <c r="EZU708" s="31"/>
      <c r="EZV708" s="31"/>
      <c r="EZW708" s="31"/>
      <c r="EZX708" s="31"/>
      <c r="EZY708" s="31"/>
      <c r="EZZ708" s="31"/>
      <c r="FAA708" s="31"/>
      <c r="FAB708" s="31"/>
      <c r="FAC708" s="31"/>
      <c r="FAD708" s="31"/>
      <c r="FAE708" s="31"/>
      <c r="FAF708" s="31"/>
      <c r="FAG708" s="31"/>
      <c r="FAH708" s="31"/>
      <c r="FAI708" s="31"/>
      <c r="FAJ708" s="31"/>
      <c r="FAK708" s="31"/>
      <c r="FAL708" s="31"/>
      <c r="FAM708" s="31"/>
      <c r="FAN708" s="31"/>
      <c r="FAO708" s="31"/>
      <c r="FAP708" s="31"/>
      <c r="FAQ708" s="31"/>
      <c r="FAR708" s="31"/>
      <c r="FAS708" s="31"/>
      <c r="FAT708" s="31"/>
      <c r="FAU708" s="31"/>
      <c r="FAV708" s="31"/>
      <c r="FAW708" s="31"/>
      <c r="FAX708" s="31"/>
      <c r="FAY708" s="31"/>
      <c r="FAZ708" s="31"/>
      <c r="FBA708" s="31"/>
      <c r="FBB708" s="31"/>
      <c r="FBC708" s="31"/>
      <c r="FBD708" s="31"/>
      <c r="FBE708" s="31"/>
      <c r="FBF708" s="31"/>
      <c r="FBG708" s="31"/>
      <c r="FBH708" s="31"/>
      <c r="FBI708" s="31"/>
      <c r="FBJ708" s="31"/>
      <c r="FBK708" s="31"/>
      <c r="FBL708" s="31"/>
      <c r="FBM708" s="31"/>
      <c r="FBN708" s="31"/>
      <c r="FBO708" s="31"/>
      <c r="FBP708" s="31"/>
      <c r="FBQ708" s="31"/>
      <c r="FBR708" s="31"/>
      <c r="FBS708" s="31"/>
      <c r="FBT708" s="31"/>
      <c r="FBU708" s="31"/>
      <c r="FBV708" s="31"/>
      <c r="FBW708" s="31"/>
      <c r="FBX708" s="31"/>
      <c r="FBY708" s="31"/>
      <c r="FBZ708" s="31"/>
      <c r="FCA708" s="31"/>
      <c r="FCB708" s="31"/>
      <c r="FCC708" s="31"/>
      <c r="FCD708" s="31"/>
      <c r="FCE708" s="31"/>
      <c r="FCF708" s="31"/>
      <c r="FCG708" s="31"/>
      <c r="FCH708" s="31"/>
      <c r="FCI708" s="31"/>
      <c r="FCJ708" s="31"/>
      <c r="FCK708" s="31"/>
      <c r="FCL708" s="31"/>
      <c r="FCM708" s="31"/>
      <c r="FCN708" s="31"/>
      <c r="FCO708" s="31"/>
      <c r="FCP708" s="31"/>
      <c r="FCQ708" s="31"/>
      <c r="FCR708" s="31"/>
      <c r="FCS708" s="31"/>
      <c r="FCT708" s="31"/>
      <c r="FCU708" s="31"/>
      <c r="FCV708" s="31"/>
      <c r="FCW708" s="31"/>
      <c r="FCX708" s="31"/>
      <c r="FCY708" s="31"/>
      <c r="FCZ708" s="31"/>
      <c r="FDA708" s="31"/>
      <c r="FDB708" s="31"/>
      <c r="FDC708" s="31"/>
      <c r="FDD708" s="31"/>
      <c r="FDE708" s="31"/>
      <c r="FDF708" s="31"/>
      <c r="FDG708" s="31"/>
      <c r="FDH708" s="31"/>
      <c r="FDI708" s="31"/>
      <c r="FDJ708" s="31"/>
      <c r="FDK708" s="31"/>
      <c r="FDL708" s="31"/>
      <c r="FDM708" s="31"/>
      <c r="FDN708" s="31"/>
      <c r="FDO708" s="31"/>
      <c r="FDP708" s="31"/>
      <c r="FDQ708" s="31"/>
      <c r="FDR708" s="31"/>
      <c r="FDS708" s="31"/>
      <c r="FDT708" s="31"/>
      <c r="FDU708" s="31"/>
      <c r="FDV708" s="31"/>
      <c r="FDW708" s="31"/>
      <c r="FDX708" s="31"/>
      <c r="FDY708" s="31"/>
      <c r="FDZ708" s="31"/>
      <c r="FEA708" s="31"/>
      <c r="FEB708" s="31"/>
      <c r="FEC708" s="31"/>
      <c r="FED708" s="31"/>
      <c r="FEE708" s="31"/>
      <c r="FEF708" s="31"/>
      <c r="FEG708" s="31"/>
      <c r="FEH708" s="31"/>
      <c r="FEI708" s="31"/>
      <c r="FEJ708" s="31"/>
      <c r="FEK708" s="31"/>
      <c r="FEL708" s="31"/>
      <c r="FEM708" s="31"/>
      <c r="FEN708" s="31"/>
      <c r="FEO708" s="31"/>
      <c r="FEP708" s="31"/>
      <c r="FEQ708" s="31"/>
      <c r="FER708" s="31"/>
      <c r="FES708" s="31"/>
      <c r="FET708" s="31"/>
      <c r="FEU708" s="31"/>
      <c r="FEV708" s="31"/>
      <c r="FEW708" s="31"/>
      <c r="FEX708" s="31"/>
      <c r="FEY708" s="31"/>
      <c r="FEZ708" s="31"/>
      <c r="FFA708" s="31"/>
      <c r="FFB708" s="31"/>
      <c r="FFC708" s="31"/>
      <c r="FFD708" s="31"/>
      <c r="FFE708" s="31"/>
      <c r="FFF708" s="31"/>
      <c r="FFG708" s="31"/>
      <c r="FFH708" s="31"/>
      <c r="FFI708" s="31"/>
      <c r="FFJ708" s="31"/>
      <c r="FFK708" s="31"/>
      <c r="FFL708" s="31"/>
      <c r="FFM708" s="31"/>
      <c r="FFN708" s="31"/>
      <c r="FFO708" s="31"/>
      <c r="FFP708" s="31"/>
      <c r="FFQ708" s="31"/>
      <c r="FFR708" s="31"/>
      <c r="FFS708" s="31"/>
      <c r="FFT708" s="31"/>
      <c r="FFU708" s="31"/>
      <c r="FFV708" s="31"/>
      <c r="FFW708" s="31"/>
      <c r="FFX708" s="31"/>
      <c r="FFY708" s="31"/>
      <c r="FFZ708" s="31"/>
      <c r="FGA708" s="31"/>
      <c r="FGB708" s="31"/>
      <c r="FGC708" s="31"/>
      <c r="FGD708" s="31"/>
      <c r="FGE708" s="31"/>
      <c r="FGF708" s="31"/>
      <c r="FGG708" s="31"/>
      <c r="FGH708" s="31"/>
      <c r="FGI708" s="31"/>
      <c r="FGJ708" s="31"/>
      <c r="FGK708" s="31"/>
      <c r="FGL708" s="31"/>
      <c r="FGM708" s="31"/>
      <c r="FGN708" s="31"/>
      <c r="FGO708" s="31"/>
      <c r="FGP708" s="31"/>
      <c r="FGQ708" s="31"/>
      <c r="FGR708" s="31"/>
      <c r="FGS708" s="31"/>
      <c r="FGT708" s="31"/>
      <c r="FGU708" s="31"/>
      <c r="FGV708" s="31"/>
      <c r="FGW708" s="31"/>
      <c r="FGX708" s="31"/>
      <c r="FGY708" s="31"/>
      <c r="FGZ708" s="31"/>
      <c r="FHA708" s="31"/>
      <c r="FHB708" s="31"/>
      <c r="FHC708" s="31"/>
      <c r="FHD708" s="31"/>
      <c r="FHE708" s="31"/>
      <c r="FHF708" s="31"/>
      <c r="FHG708" s="31"/>
      <c r="FHH708" s="31"/>
      <c r="FHI708" s="31"/>
      <c r="FHJ708" s="31"/>
      <c r="FHK708" s="31"/>
      <c r="FHL708" s="31"/>
      <c r="FHM708" s="31"/>
      <c r="FHN708" s="31"/>
      <c r="FHO708" s="31"/>
      <c r="FHP708" s="31"/>
      <c r="FHQ708" s="31"/>
      <c r="FHR708" s="31"/>
      <c r="FHS708" s="31"/>
      <c r="FHT708" s="31"/>
      <c r="FHU708" s="31"/>
      <c r="FHV708" s="31"/>
      <c r="FHW708" s="31"/>
      <c r="FHX708" s="31"/>
      <c r="FHY708" s="31"/>
      <c r="FHZ708" s="31"/>
      <c r="FIA708" s="31"/>
      <c r="FIB708" s="31"/>
      <c r="FIC708" s="31"/>
      <c r="FID708" s="31"/>
      <c r="FIE708" s="31"/>
      <c r="FIF708" s="31"/>
      <c r="FIG708" s="31"/>
      <c r="FIH708" s="31"/>
      <c r="FII708" s="31"/>
      <c r="FIJ708" s="31"/>
      <c r="FIK708" s="31"/>
      <c r="FIL708" s="31"/>
      <c r="FIM708" s="31"/>
      <c r="FIN708" s="31"/>
      <c r="FIO708" s="31"/>
      <c r="FIP708" s="31"/>
      <c r="FIQ708" s="31"/>
      <c r="FIR708" s="31"/>
      <c r="FIS708" s="31"/>
      <c r="FIT708" s="31"/>
      <c r="FIU708" s="31"/>
      <c r="FIV708" s="31"/>
      <c r="FIW708" s="31"/>
      <c r="FIX708" s="31"/>
      <c r="FIY708" s="31"/>
      <c r="FIZ708" s="31"/>
      <c r="FJA708" s="31"/>
      <c r="FJB708" s="31"/>
      <c r="FJC708" s="31"/>
      <c r="FJD708" s="31"/>
      <c r="FJE708" s="31"/>
      <c r="FJF708" s="31"/>
      <c r="FJG708" s="31"/>
      <c r="FJH708" s="31"/>
      <c r="FJI708" s="31"/>
      <c r="FJJ708" s="31"/>
      <c r="FJK708" s="31"/>
      <c r="FJL708" s="31"/>
      <c r="FJM708" s="31"/>
      <c r="FJN708" s="31"/>
      <c r="FJO708" s="31"/>
      <c r="FJP708" s="31"/>
      <c r="FJQ708" s="31"/>
      <c r="FJR708" s="31"/>
      <c r="FJS708" s="31"/>
      <c r="FJT708" s="31"/>
      <c r="FJU708" s="31"/>
      <c r="FJV708" s="31"/>
      <c r="FJW708" s="31"/>
      <c r="FJX708" s="31"/>
      <c r="FJY708" s="31"/>
      <c r="FJZ708" s="31"/>
      <c r="FKA708" s="31"/>
      <c r="FKB708" s="31"/>
      <c r="FKC708" s="31"/>
      <c r="FKD708" s="31"/>
      <c r="FKE708" s="31"/>
      <c r="FKF708" s="31"/>
      <c r="FKG708" s="31"/>
      <c r="FKH708" s="31"/>
      <c r="FKI708" s="31"/>
      <c r="FKJ708" s="31"/>
      <c r="FKK708" s="31"/>
      <c r="FKL708" s="31"/>
      <c r="FKM708" s="31"/>
      <c r="FKN708" s="31"/>
      <c r="FKO708" s="31"/>
      <c r="FKP708" s="31"/>
      <c r="FKQ708" s="31"/>
      <c r="FKR708" s="31"/>
      <c r="FKS708" s="31"/>
      <c r="FKT708" s="31"/>
      <c r="FKU708" s="31"/>
      <c r="FKV708" s="31"/>
      <c r="FKW708" s="31"/>
      <c r="FKX708" s="31"/>
      <c r="FKY708" s="31"/>
      <c r="FKZ708" s="31"/>
      <c r="FLA708" s="31"/>
      <c r="FLB708" s="31"/>
      <c r="FLC708" s="31"/>
      <c r="FLD708" s="31"/>
      <c r="FLE708" s="31"/>
      <c r="FLF708" s="31"/>
      <c r="FLG708" s="31"/>
      <c r="FLH708" s="31"/>
      <c r="FLI708" s="31"/>
      <c r="FLJ708" s="31"/>
      <c r="FLK708" s="31"/>
      <c r="FLL708" s="31"/>
      <c r="FLM708" s="31"/>
      <c r="FLN708" s="31"/>
      <c r="FLO708" s="31"/>
      <c r="FLP708" s="31"/>
      <c r="FLQ708" s="31"/>
      <c r="FLR708" s="31"/>
      <c r="FLS708" s="31"/>
      <c r="FLT708" s="31"/>
      <c r="FLU708" s="31"/>
      <c r="FLV708" s="31"/>
      <c r="FLW708" s="31"/>
      <c r="FLX708" s="31"/>
      <c r="FLY708" s="31"/>
      <c r="FLZ708" s="31"/>
      <c r="FMA708" s="31"/>
      <c r="FMB708" s="31"/>
      <c r="FMC708" s="31"/>
      <c r="FMD708" s="31"/>
      <c r="FME708" s="31"/>
      <c r="FMF708" s="31"/>
      <c r="FMG708" s="31"/>
      <c r="FMH708" s="31"/>
      <c r="FMI708" s="31"/>
      <c r="FMJ708" s="31"/>
      <c r="FMK708" s="31"/>
      <c r="FML708" s="31"/>
      <c r="FMM708" s="31"/>
      <c r="FMN708" s="31"/>
      <c r="FMO708" s="31"/>
      <c r="FMP708" s="31"/>
      <c r="FMQ708" s="31"/>
      <c r="FMR708" s="31"/>
      <c r="FMS708" s="31"/>
      <c r="FMT708" s="31"/>
      <c r="FMU708" s="31"/>
      <c r="FMV708" s="31"/>
      <c r="FMW708" s="31"/>
      <c r="FMX708" s="31"/>
      <c r="FMY708" s="31"/>
      <c r="FMZ708" s="31"/>
      <c r="FNA708" s="31"/>
      <c r="FNB708" s="31"/>
      <c r="FNC708" s="31"/>
      <c r="FND708" s="31"/>
      <c r="FNE708" s="31"/>
      <c r="FNF708" s="31"/>
      <c r="FNG708" s="31"/>
      <c r="FNH708" s="31"/>
      <c r="FNI708" s="31"/>
      <c r="FNJ708" s="31"/>
      <c r="FNK708" s="31"/>
      <c r="FNL708" s="31"/>
      <c r="FNM708" s="31"/>
      <c r="FNN708" s="31"/>
      <c r="FNO708" s="31"/>
      <c r="FNP708" s="31"/>
      <c r="FNQ708" s="31"/>
      <c r="FNR708" s="31"/>
      <c r="FNS708" s="31"/>
      <c r="FNT708" s="31"/>
      <c r="FNU708" s="31"/>
      <c r="FNV708" s="31"/>
      <c r="FNW708" s="31"/>
      <c r="FNX708" s="31"/>
      <c r="FNY708" s="31"/>
      <c r="FNZ708" s="31"/>
      <c r="FOA708" s="31"/>
      <c r="FOB708" s="31"/>
      <c r="FOC708" s="31"/>
      <c r="FOD708" s="31"/>
      <c r="FOE708" s="31"/>
      <c r="FOF708" s="31"/>
      <c r="FOG708" s="31"/>
      <c r="FOH708" s="31"/>
      <c r="FOI708" s="31"/>
      <c r="FOJ708" s="31"/>
      <c r="FOK708" s="31"/>
      <c r="FOL708" s="31"/>
      <c r="FOM708" s="31"/>
      <c r="FON708" s="31"/>
      <c r="FOO708" s="31"/>
      <c r="FOP708" s="31"/>
      <c r="FOQ708" s="31"/>
      <c r="FOR708" s="31"/>
      <c r="FOS708" s="31"/>
      <c r="FOT708" s="31"/>
      <c r="FOU708" s="31"/>
      <c r="FOV708" s="31"/>
      <c r="FOW708" s="31"/>
      <c r="FOX708" s="31"/>
      <c r="FOY708" s="31"/>
      <c r="FOZ708" s="31"/>
      <c r="FPA708" s="31"/>
      <c r="FPB708" s="31"/>
      <c r="FPC708" s="31"/>
      <c r="FPD708" s="31"/>
      <c r="FPE708" s="31"/>
      <c r="FPF708" s="31"/>
      <c r="FPG708" s="31"/>
      <c r="FPH708" s="31"/>
      <c r="FPI708" s="31"/>
      <c r="FPJ708" s="31"/>
      <c r="FPK708" s="31"/>
      <c r="FPL708" s="31"/>
      <c r="FPM708" s="31"/>
      <c r="FPN708" s="31"/>
      <c r="FPO708" s="31"/>
      <c r="FPP708" s="31"/>
      <c r="FPQ708" s="31"/>
      <c r="FPR708" s="31"/>
      <c r="FPS708" s="31"/>
      <c r="FPT708" s="31"/>
      <c r="FPU708" s="31"/>
      <c r="FPV708" s="31"/>
      <c r="FPW708" s="31"/>
      <c r="FPX708" s="31"/>
      <c r="FPY708" s="31"/>
      <c r="FPZ708" s="31"/>
      <c r="FQA708" s="31"/>
      <c r="FQB708" s="31"/>
      <c r="FQC708" s="31"/>
      <c r="FQD708" s="31"/>
      <c r="FQE708" s="31"/>
      <c r="FQF708" s="31"/>
      <c r="FQG708" s="31"/>
      <c r="FQH708" s="31"/>
      <c r="FQI708" s="31"/>
      <c r="FQJ708" s="31"/>
      <c r="FQK708" s="31"/>
      <c r="FQL708" s="31"/>
      <c r="FQM708" s="31"/>
      <c r="FQN708" s="31"/>
      <c r="FQO708" s="31"/>
      <c r="FQP708" s="31"/>
      <c r="FQQ708" s="31"/>
      <c r="FQR708" s="31"/>
      <c r="FQS708" s="31"/>
      <c r="FQT708" s="31"/>
      <c r="FQU708" s="31"/>
      <c r="FQV708" s="31"/>
      <c r="FQW708" s="31"/>
      <c r="FQX708" s="31"/>
      <c r="FQY708" s="31"/>
      <c r="FQZ708" s="31"/>
      <c r="FRA708" s="31"/>
      <c r="FRB708" s="31"/>
      <c r="FRC708" s="31"/>
      <c r="FRD708" s="31"/>
      <c r="FRE708" s="31"/>
      <c r="FRF708" s="31"/>
      <c r="FRG708" s="31"/>
      <c r="FRH708" s="31"/>
      <c r="FRI708" s="31"/>
      <c r="FRJ708" s="31"/>
      <c r="FRK708" s="31"/>
      <c r="FRL708" s="31"/>
      <c r="FRM708" s="31"/>
      <c r="FRN708" s="31"/>
      <c r="FRO708" s="31"/>
      <c r="FRP708" s="31"/>
      <c r="FRQ708" s="31"/>
      <c r="FRR708" s="31"/>
      <c r="FRS708" s="31"/>
      <c r="FRT708" s="31"/>
      <c r="FRU708" s="31"/>
      <c r="FRV708" s="31"/>
      <c r="FRW708" s="31"/>
      <c r="FRX708" s="31"/>
      <c r="FRY708" s="31"/>
      <c r="FRZ708" s="31"/>
      <c r="FSA708" s="31"/>
      <c r="FSB708" s="31"/>
      <c r="FSC708" s="31"/>
      <c r="FSD708" s="31"/>
      <c r="FSE708" s="31"/>
      <c r="FSF708" s="31"/>
      <c r="FSG708" s="31"/>
      <c r="FSH708" s="31"/>
      <c r="FSI708" s="31"/>
      <c r="FSJ708" s="31"/>
      <c r="FSK708" s="31"/>
      <c r="FSL708" s="31"/>
      <c r="FSM708" s="31"/>
      <c r="FSN708" s="31"/>
      <c r="FSO708" s="31"/>
      <c r="FSP708" s="31"/>
      <c r="FSQ708" s="31"/>
      <c r="FSR708" s="31"/>
      <c r="FSS708" s="31"/>
      <c r="FST708" s="31"/>
      <c r="FSU708" s="31"/>
      <c r="FSV708" s="31"/>
      <c r="FSW708" s="31"/>
      <c r="FSX708" s="31"/>
      <c r="FSY708" s="31"/>
      <c r="FSZ708" s="31"/>
      <c r="FTA708" s="31"/>
      <c r="FTB708" s="31"/>
      <c r="FTC708" s="31"/>
      <c r="FTD708" s="31"/>
      <c r="FTE708" s="31"/>
      <c r="FTF708" s="31"/>
      <c r="FTG708" s="31"/>
      <c r="FTH708" s="31"/>
      <c r="FTI708" s="31"/>
      <c r="FTJ708" s="31"/>
      <c r="FTK708" s="31"/>
      <c r="FTL708" s="31"/>
      <c r="FTM708" s="31"/>
      <c r="FTN708" s="31"/>
      <c r="FTO708" s="31"/>
      <c r="FTP708" s="31"/>
      <c r="FTQ708" s="31"/>
      <c r="FTR708" s="31"/>
      <c r="FTS708" s="31"/>
      <c r="FTT708" s="31"/>
      <c r="FTU708" s="31"/>
      <c r="FTV708" s="31"/>
      <c r="FTW708" s="31"/>
      <c r="FTX708" s="31"/>
      <c r="FTY708" s="31"/>
      <c r="FTZ708" s="31"/>
      <c r="FUA708" s="31"/>
      <c r="FUB708" s="31"/>
      <c r="FUC708" s="31"/>
      <c r="FUD708" s="31"/>
      <c r="FUE708" s="31"/>
      <c r="FUF708" s="31"/>
      <c r="FUG708" s="31"/>
      <c r="FUH708" s="31"/>
      <c r="FUI708" s="31"/>
      <c r="FUJ708" s="31"/>
      <c r="FUK708" s="31"/>
      <c r="FUL708" s="31"/>
      <c r="FUM708" s="31"/>
      <c r="FUN708" s="31"/>
      <c r="FUO708" s="31"/>
      <c r="FUP708" s="31"/>
      <c r="FUQ708" s="31"/>
      <c r="FUR708" s="31"/>
      <c r="FUS708" s="31"/>
      <c r="FUT708" s="31"/>
      <c r="FUU708" s="31"/>
      <c r="FUV708" s="31"/>
      <c r="FUW708" s="31"/>
      <c r="FUX708" s="31"/>
      <c r="FUY708" s="31"/>
      <c r="FUZ708" s="31"/>
      <c r="FVA708" s="31"/>
      <c r="FVB708" s="31"/>
      <c r="FVC708" s="31"/>
      <c r="FVD708" s="31"/>
      <c r="FVE708" s="31"/>
      <c r="FVF708" s="31"/>
      <c r="FVG708" s="31"/>
      <c r="FVH708" s="31"/>
      <c r="FVI708" s="31"/>
      <c r="FVJ708" s="31"/>
      <c r="FVK708" s="31"/>
      <c r="FVL708" s="31"/>
      <c r="FVM708" s="31"/>
      <c r="FVN708" s="31"/>
      <c r="FVO708" s="31"/>
      <c r="FVP708" s="31"/>
      <c r="FVQ708" s="31"/>
      <c r="FVR708" s="31"/>
      <c r="FVS708" s="31"/>
      <c r="FVT708" s="31"/>
      <c r="FVU708" s="31"/>
      <c r="FVV708" s="31"/>
      <c r="FVW708" s="31"/>
      <c r="FVX708" s="31"/>
      <c r="FVY708" s="31"/>
      <c r="FVZ708" s="31"/>
      <c r="FWA708" s="31"/>
      <c r="FWB708" s="31"/>
      <c r="FWC708" s="31"/>
      <c r="FWD708" s="31"/>
      <c r="FWE708" s="31"/>
      <c r="FWF708" s="31"/>
      <c r="FWG708" s="31"/>
      <c r="FWH708" s="31"/>
      <c r="FWI708" s="31"/>
      <c r="FWJ708" s="31"/>
      <c r="FWK708" s="31"/>
      <c r="FWL708" s="31"/>
      <c r="FWM708" s="31"/>
      <c r="FWN708" s="31"/>
      <c r="FWO708" s="31"/>
      <c r="FWP708" s="31"/>
      <c r="FWQ708" s="31"/>
      <c r="FWR708" s="31"/>
      <c r="FWS708" s="31"/>
      <c r="FWT708" s="31"/>
      <c r="FWU708" s="31"/>
      <c r="FWV708" s="31"/>
      <c r="FWW708" s="31"/>
      <c r="FWX708" s="31"/>
      <c r="FWY708" s="31"/>
      <c r="FWZ708" s="31"/>
      <c r="FXA708" s="31"/>
      <c r="FXB708" s="31"/>
      <c r="FXC708" s="31"/>
      <c r="FXD708" s="31"/>
      <c r="FXE708" s="31"/>
      <c r="FXF708" s="31"/>
      <c r="FXG708" s="31"/>
      <c r="FXH708" s="31"/>
      <c r="FXI708" s="31"/>
      <c r="FXJ708" s="31"/>
      <c r="FXK708" s="31"/>
      <c r="FXL708" s="31"/>
      <c r="FXM708" s="31"/>
      <c r="FXN708" s="31"/>
      <c r="FXO708" s="31"/>
      <c r="FXP708" s="31"/>
      <c r="FXQ708" s="31"/>
      <c r="FXR708" s="31"/>
      <c r="FXS708" s="31"/>
      <c r="FXT708" s="31"/>
      <c r="FXU708" s="31"/>
      <c r="FXV708" s="31"/>
      <c r="FXW708" s="31"/>
      <c r="FXX708" s="31"/>
      <c r="FXY708" s="31"/>
      <c r="FXZ708" s="31"/>
      <c r="FYA708" s="31"/>
      <c r="FYB708" s="31"/>
      <c r="FYC708" s="31"/>
      <c r="FYD708" s="31"/>
      <c r="FYE708" s="31"/>
      <c r="FYF708" s="31"/>
      <c r="FYG708" s="31"/>
      <c r="FYH708" s="31"/>
      <c r="FYI708" s="31"/>
      <c r="FYJ708" s="31"/>
      <c r="FYK708" s="31"/>
      <c r="FYL708" s="31"/>
      <c r="FYM708" s="31"/>
      <c r="FYN708" s="31"/>
      <c r="FYO708" s="31"/>
      <c r="FYP708" s="31"/>
      <c r="FYQ708" s="31"/>
      <c r="FYR708" s="31"/>
      <c r="FYS708" s="31"/>
      <c r="FYT708" s="31"/>
      <c r="FYU708" s="31"/>
      <c r="FYV708" s="31"/>
      <c r="FYW708" s="31"/>
      <c r="FYX708" s="31"/>
      <c r="FYY708" s="31"/>
      <c r="FYZ708" s="31"/>
      <c r="FZA708" s="31"/>
      <c r="FZB708" s="31"/>
      <c r="FZC708" s="31"/>
      <c r="FZD708" s="31"/>
      <c r="FZE708" s="31"/>
      <c r="FZF708" s="31"/>
      <c r="FZG708" s="31"/>
      <c r="FZH708" s="31"/>
      <c r="FZI708" s="31"/>
      <c r="FZJ708" s="31"/>
      <c r="FZK708" s="31"/>
      <c r="FZL708" s="31"/>
      <c r="FZM708" s="31"/>
      <c r="FZN708" s="31"/>
      <c r="FZO708" s="31"/>
      <c r="FZP708" s="31"/>
      <c r="FZQ708" s="31"/>
      <c r="FZR708" s="31"/>
      <c r="FZS708" s="31"/>
      <c r="FZT708" s="31"/>
      <c r="FZU708" s="31"/>
      <c r="FZV708" s="31"/>
      <c r="FZW708" s="31"/>
      <c r="FZX708" s="31"/>
      <c r="FZY708" s="31"/>
      <c r="FZZ708" s="31"/>
      <c r="GAA708" s="31"/>
      <c r="GAB708" s="31"/>
      <c r="GAC708" s="31"/>
      <c r="GAD708" s="31"/>
      <c r="GAE708" s="31"/>
      <c r="GAF708" s="31"/>
      <c r="GAG708" s="31"/>
      <c r="GAH708" s="31"/>
      <c r="GAI708" s="31"/>
      <c r="GAJ708" s="31"/>
      <c r="GAK708" s="31"/>
      <c r="GAL708" s="31"/>
      <c r="GAM708" s="31"/>
      <c r="GAN708" s="31"/>
      <c r="GAO708" s="31"/>
      <c r="GAP708" s="31"/>
      <c r="GAQ708" s="31"/>
      <c r="GAR708" s="31"/>
      <c r="GAS708" s="31"/>
      <c r="GAT708" s="31"/>
      <c r="GAU708" s="31"/>
      <c r="GAV708" s="31"/>
      <c r="GAW708" s="31"/>
      <c r="GAX708" s="31"/>
      <c r="GAY708" s="31"/>
      <c r="GAZ708" s="31"/>
      <c r="GBA708" s="31"/>
      <c r="GBB708" s="31"/>
      <c r="GBC708" s="31"/>
      <c r="GBD708" s="31"/>
      <c r="GBE708" s="31"/>
      <c r="GBF708" s="31"/>
      <c r="GBG708" s="31"/>
      <c r="GBH708" s="31"/>
      <c r="GBI708" s="31"/>
      <c r="GBJ708" s="31"/>
      <c r="GBK708" s="31"/>
      <c r="GBL708" s="31"/>
      <c r="GBM708" s="31"/>
      <c r="GBN708" s="31"/>
      <c r="GBO708" s="31"/>
      <c r="GBP708" s="31"/>
      <c r="GBQ708" s="31"/>
      <c r="GBR708" s="31"/>
      <c r="GBS708" s="31"/>
      <c r="GBT708" s="31"/>
      <c r="GBU708" s="31"/>
      <c r="GBV708" s="31"/>
      <c r="GBW708" s="31"/>
      <c r="GBX708" s="31"/>
      <c r="GBY708" s="31"/>
      <c r="GBZ708" s="31"/>
      <c r="GCA708" s="31"/>
      <c r="GCB708" s="31"/>
      <c r="GCC708" s="31"/>
      <c r="GCD708" s="31"/>
      <c r="GCE708" s="31"/>
      <c r="GCF708" s="31"/>
      <c r="GCG708" s="31"/>
      <c r="GCH708" s="31"/>
      <c r="GCI708" s="31"/>
      <c r="GCJ708" s="31"/>
      <c r="GCK708" s="31"/>
      <c r="GCL708" s="31"/>
      <c r="GCM708" s="31"/>
      <c r="GCN708" s="31"/>
      <c r="GCO708" s="31"/>
      <c r="GCP708" s="31"/>
      <c r="GCQ708" s="31"/>
      <c r="GCR708" s="31"/>
      <c r="GCS708" s="31"/>
      <c r="GCT708" s="31"/>
      <c r="GCU708" s="31"/>
      <c r="GCV708" s="31"/>
      <c r="GCW708" s="31"/>
      <c r="GCX708" s="31"/>
      <c r="GCY708" s="31"/>
      <c r="GCZ708" s="31"/>
      <c r="GDA708" s="31"/>
      <c r="GDB708" s="31"/>
      <c r="GDC708" s="31"/>
      <c r="GDD708" s="31"/>
      <c r="GDE708" s="31"/>
      <c r="GDF708" s="31"/>
      <c r="GDG708" s="31"/>
      <c r="GDH708" s="31"/>
      <c r="GDI708" s="31"/>
      <c r="GDJ708" s="31"/>
      <c r="GDK708" s="31"/>
      <c r="GDL708" s="31"/>
      <c r="GDM708" s="31"/>
      <c r="GDN708" s="31"/>
      <c r="GDO708" s="31"/>
      <c r="GDP708" s="31"/>
      <c r="GDQ708" s="31"/>
      <c r="GDR708" s="31"/>
      <c r="GDS708" s="31"/>
      <c r="GDT708" s="31"/>
      <c r="GDU708" s="31"/>
      <c r="GDV708" s="31"/>
      <c r="GDW708" s="31"/>
      <c r="GDX708" s="31"/>
    </row>
    <row r="709" spans="1:4860" s="33" customFormat="1" x14ac:dyDescent="0.25">
      <c r="A709" s="77">
        <v>703</v>
      </c>
      <c r="B709" s="47" t="s">
        <v>301</v>
      </c>
      <c r="C709" s="47" t="s">
        <v>833</v>
      </c>
      <c r="D709" s="47" t="s">
        <v>300</v>
      </c>
      <c r="E709" s="47" t="s">
        <v>64</v>
      </c>
      <c r="F709" s="48" t="s">
        <v>836</v>
      </c>
      <c r="G709" s="49">
        <v>25000</v>
      </c>
      <c r="H709" s="50">
        <v>0</v>
      </c>
      <c r="I709" s="51">
        <v>25</v>
      </c>
      <c r="J709" s="84">
        <v>717.5</v>
      </c>
      <c r="K709" s="87">
        <f t="shared" si="113"/>
        <v>1774.9999999999998</v>
      </c>
      <c r="L709" s="63">
        <f t="shared" si="114"/>
        <v>275</v>
      </c>
      <c r="M709" s="119">
        <v>760</v>
      </c>
      <c r="N709" s="51">
        <f t="shared" si="115"/>
        <v>1772.5000000000002</v>
      </c>
      <c r="O709" s="51"/>
      <c r="P709" s="51">
        <f t="shared" si="116"/>
        <v>1477.5</v>
      </c>
      <c r="Q709" s="51">
        <f t="shared" si="117"/>
        <v>1502.5</v>
      </c>
      <c r="R709" s="51">
        <f t="shared" si="118"/>
        <v>3822.5</v>
      </c>
      <c r="S709" s="51">
        <f t="shared" si="112"/>
        <v>23497.5</v>
      </c>
      <c r="T709" s="64" t="s">
        <v>41</v>
      </c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  <c r="IR709" s="31"/>
      <c r="IS709" s="31"/>
      <c r="IT709" s="31"/>
      <c r="IU709" s="31"/>
      <c r="IV709" s="31"/>
      <c r="IW709" s="31"/>
      <c r="IX709" s="31"/>
      <c r="IY709" s="31"/>
      <c r="IZ709" s="31"/>
      <c r="JA709" s="31"/>
      <c r="JB709" s="31"/>
      <c r="JC709" s="31"/>
      <c r="JD709" s="31"/>
      <c r="JE709" s="31"/>
      <c r="JF709" s="31"/>
      <c r="JG709" s="31"/>
      <c r="JH709" s="31"/>
      <c r="JI709" s="31"/>
      <c r="JJ709" s="31"/>
      <c r="JK709" s="31"/>
      <c r="JL709" s="31"/>
      <c r="JM709" s="31"/>
      <c r="JN709" s="31"/>
      <c r="JO709" s="31"/>
      <c r="JP709" s="31"/>
      <c r="JQ709" s="31"/>
      <c r="JR709" s="31"/>
      <c r="JS709" s="31"/>
      <c r="JT709" s="31"/>
      <c r="JU709" s="31"/>
      <c r="JV709" s="31"/>
      <c r="JW709" s="31"/>
      <c r="JX709" s="31"/>
      <c r="JY709" s="31"/>
      <c r="JZ709" s="31"/>
      <c r="KA709" s="31"/>
      <c r="KB709" s="31"/>
      <c r="KC709" s="31"/>
      <c r="KD709" s="31"/>
      <c r="KE709" s="31"/>
      <c r="KF709" s="31"/>
      <c r="KG709" s="31"/>
      <c r="KH709" s="31"/>
      <c r="KI709" s="31"/>
      <c r="KJ709" s="31"/>
      <c r="KK709" s="31"/>
      <c r="KL709" s="31"/>
      <c r="KM709" s="31"/>
      <c r="KN709" s="31"/>
      <c r="KO709" s="31"/>
      <c r="KP709" s="31"/>
      <c r="KQ709" s="31"/>
      <c r="KR709" s="31"/>
      <c r="KS709" s="31"/>
      <c r="KT709" s="31"/>
      <c r="KU709" s="31"/>
      <c r="KV709" s="31"/>
      <c r="KW709" s="31"/>
      <c r="KX709" s="31"/>
      <c r="KY709" s="31"/>
      <c r="KZ709" s="31"/>
      <c r="LA709" s="31"/>
      <c r="LB709" s="31"/>
      <c r="LC709" s="31"/>
      <c r="LD709" s="31"/>
      <c r="LE709" s="31"/>
      <c r="LF709" s="31"/>
      <c r="LG709" s="31"/>
      <c r="LH709" s="31"/>
      <c r="LI709" s="31"/>
      <c r="LJ709" s="31"/>
      <c r="LK709" s="31"/>
      <c r="LL709" s="31"/>
      <c r="LM709" s="31"/>
      <c r="LN709" s="31"/>
      <c r="LO709" s="31"/>
      <c r="LP709" s="31"/>
      <c r="LQ709" s="31"/>
      <c r="LR709" s="31"/>
      <c r="LS709" s="31"/>
      <c r="LT709" s="31"/>
      <c r="LU709" s="31"/>
      <c r="LV709" s="31"/>
      <c r="LW709" s="31"/>
      <c r="LX709" s="31"/>
      <c r="LY709" s="31"/>
      <c r="LZ709" s="31"/>
      <c r="MA709" s="31"/>
      <c r="MB709" s="31"/>
      <c r="MC709" s="31"/>
      <c r="MD709" s="31"/>
      <c r="ME709" s="31"/>
      <c r="MF709" s="31"/>
      <c r="MG709" s="31"/>
      <c r="MH709" s="31"/>
      <c r="MI709" s="31"/>
      <c r="MJ709" s="31"/>
      <c r="MK709" s="31"/>
      <c r="ML709" s="31"/>
      <c r="MM709" s="31"/>
      <c r="MN709" s="31"/>
      <c r="MO709" s="31"/>
      <c r="MP709" s="31"/>
      <c r="MQ709" s="31"/>
      <c r="MR709" s="31"/>
      <c r="MS709" s="31"/>
      <c r="MT709" s="31"/>
      <c r="MU709" s="31"/>
      <c r="MV709" s="31"/>
      <c r="MW709" s="31"/>
      <c r="MX709" s="31"/>
      <c r="MY709" s="31"/>
      <c r="VP709" s="31"/>
      <c r="VQ709" s="31"/>
      <c r="VR709" s="31"/>
      <c r="VS709" s="31"/>
      <c r="VT709" s="31"/>
      <c r="VU709" s="31"/>
      <c r="VV709" s="31"/>
      <c r="VW709" s="31"/>
      <c r="VX709" s="31"/>
      <c r="VY709" s="31"/>
      <c r="VZ709" s="31"/>
      <c r="WA709" s="31"/>
      <c r="WB709" s="31"/>
      <c r="WC709" s="31"/>
      <c r="WD709" s="31"/>
      <c r="WE709" s="31"/>
      <c r="WF709" s="31"/>
      <c r="WG709" s="31"/>
      <c r="WH709" s="31"/>
      <c r="WI709" s="31"/>
      <c r="WJ709" s="31"/>
      <c r="WK709" s="31"/>
      <c r="WL709" s="31"/>
      <c r="WM709" s="31"/>
      <c r="WN709" s="31"/>
      <c r="WO709" s="31"/>
      <c r="WP709" s="31"/>
      <c r="WQ709" s="31"/>
      <c r="WR709" s="31"/>
      <c r="WS709" s="31"/>
      <c r="WT709" s="31"/>
      <c r="WU709" s="31"/>
      <c r="WV709" s="31"/>
      <c r="WW709" s="31"/>
      <c r="WX709" s="31"/>
      <c r="WY709" s="31"/>
      <c r="WZ709" s="31"/>
      <c r="XA709" s="31"/>
      <c r="XB709" s="31"/>
      <c r="XC709" s="31"/>
      <c r="XD709" s="31"/>
      <c r="XE709" s="31"/>
      <c r="XF709" s="31"/>
      <c r="XG709" s="31"/>
      <c r="XH709" s="31"/>
      <c r="XI709" s="31"/>
      <c r="XJ709" s="31"/>
      <c r="XK709" s="31"/>
      <c r="XL709" s="31"/>
      <c r="XM709" s="31"/>
      <c r="XN709" s="31"/>
      <c r="XO709" s="31"/>
      <c r="XP709" s="31"/>
      <c r="XQ709" s="31"/>
      <c r="XR709" s="31"/>
      <c r="XS709" s="31"/>
      <c r="XT709" s="31"/>
      <c r="XU709" s="31"/>
      <c r="XV709" s="31"/>
      <c r="XW709" s="31"/>
      <c r="XX709" s="31"/>
      <c r="XY709" s="31"/>
      <c r="XZ709" s="31"/>
      <c r="YA709" s="31"/>
      <c r="YB709" s="31"/>
      <c r="YC709" s="31"/>
      <c r="YD709" s="31"/>
      <c r="YE709" s="31"/>
      <c r="YF709" s="31"/>
      <c r="YG709" s="31"/>
      <c r="YH709" s="31"/>
      <c r="YI709" s="31"/>
      <c r="YJ709" s="31"/>
      <c r="YK709" s="31"/>
      <c r="YL709" s="31"/>
      <c r="YM709" s="31"/>
      <c r="YN709" s="31"/>
      <c r="YO709" s="31"/>
      <c r="YP709" s="31"/>
      <c r="YQ709" s="31"/>
      <c r="YR709" s="31"/>
      <c r="YS709" s="31"/>
      <c r="YT709" s="31"/>
      <c r="YU709" s="31"/>
      <c r="YV709" s="31"/>
      <c r="YW709" s="31"/>
      <c r="YX709" s="31"/>
      <c r="YY709" s="31"/>
      <c r="YZ709" s="31"/>
      <c r="ZA709" s="31"/>
      <c r="ZB709" s="31"/>
      <c r="ZC709" s="31"/>
      <c r="ZD709" s="31"/>
      <c r="ZE709" s="31"/>
      <c r="ZF709" s="31"/>
      <c r="ZG709" s="31"/>
      <c r="ZH709" s="31"/>
      <c r="ZI709" s="31"/>
      <c r="ZJ709" s="31"/>
      <c r="ZK709" s="31"/>
      <c r="ZL709" s="31"/>
      <c r="ZM709" s="31"/>
      <c r="ZN709" s="31"/>
      <c r="ZO709" s="31"/>
      <c r="ZP709" s="31"/>
      <c r="ZQ709" s="31"/>
      <c r="ZR709" s="31"/>
      <c r="ZS709" s="31"/>
      <c r="ZT709" s="31"/>
      <c r="ZU709" s="31"/>
      <c r="ZV709" s="31"/>
      <c r="ZW709" s="31"/>
      <c r="ZX709" s="31"/>
      <c r="ZY709" s="31"/>
      <c r="ZZ709" s="31"/>
      <c r="AAA709" s="31"/>
      <c r="AAB709" s="31"/>
      <c r="AAC709" s="31"/>
      <c r="AAD709" s="31"/>
      <c r="AAE709" s="31"/>
      <c r="AAF709" s="31"/>
      <c r="AAG709" s="31"/>
      <c r="AAH709" s="31"/>
    </row>
    <row r="710" spans="1:4860" s="33" customFormat="1" x14ac:dyDescent="0.25">
      <c r="A710" s="77">
        <v>704</v>
      </c>
      <c r="B710" s="47" t="s">
        <v>302</v>
      </c>
      <c r="C710" s="47" t="s">
        <v>833</v>
      </c>
      <c r="D710" s="47" t="s">
        <v>300</v>
      </c>
      <c r="E710" s="47" t="s">
        <v>64</v>
      </c>
      <c r="F710" s="48" t="s">
        <v>836</v>
      </c>
      <c r="G710" s="49">
        <v>20900</v>
      </c>
      <c r="H710" s="50">
        <v>0</v>
      </c>
      <c r="I710" s="51">
        <v>25</v>
      </c>
      <c r="J710" s="84">
        <v>599.83000000000004</v>
      </c>
      <c r="K710" s="87">
        <f t="shared" si="113"/>
        <v>1483.8999999999999</v>
      </c>
      <c r="L710" s="63">
        <f t="shared" si="114"/>
        <v>229.90000000000003</v>
      </c>
      <c r="M710" s="119">
        <v>635.36</v>
      </c>
      <c r="N710" s="51">
        <f t="shared" si="115"/>
        <v>1481.8100000000002</v>
      </c>
      <c r="O710" s="51"/>
      <c r="P710" s="51">
        <f t="shared" si="116"/>
        <v>1235.19</v>
      </c>
      <c r="Q710" s="51">
        <f t="shared" si="117"/>
        <v>1260.19</v>
      </c>
      <c r="R710" s="51">
        <f t="shared" si="118"/>
        <v>3195.61</v>
      </c>
      <c r="S710" s="51">
        <f t="shared" si="112"/>
        <v>19639.810000000001</v>
      </c>
      <c r="T710" s="64" t="s">
        <v>41</v>
      </c>
    </row>
    <row r="711" spans="1:4860" s="33" customFormat="1" x14ac:dyDescent="0.25">
      <c r="A711" s="77">
        <v>705</v>
      </c>
      <c r="B711" s="47" t="s">
        <v>422</v>
      </c>
      <c r="C711" s="47" t="s">
        <v>833</v>
      </c>
      <c r="D711" s="47" t="s">
        <v>550</v>
      </c>
      <c r="E711" s="47" t="s">
        <v>766</v>
      </c>
      <c r="F711" s="48" t="s">
        <v>840</v>
      </c>
      <c r="G711" s="49">
        <v>85000</v>
      </c>
      <c r="H711" s="49">
        <v>8148.13</v>
      </c>
      <c r="I711" s="51">
        <v>25</v>
      </c>
      <c r="J711" s="84">
        <v>2439.5</v>
      </c>
      <c r="K711" s="87">
        <f t="shared" si="113"/>
        <v>6034.9999999999991</v>
      </c>
      <c r="L711" s="63">
        <v>953.69</v>
      </c>
      <c r="M711" s="119">
        <v>2584</v>
      </c>
      <c r="N711" s="51">
        <f t="shared" si="115"/>
        <v>6026.5</v>
      </c>
      <c r="O711" s="51"/>
      <c r="P711" s="51">
        <f t="shared" si="116"/>
        <v>5023.5</v>
      </c>
      <c r="Q711" s="51">
        <f t="shared" si="117"/>
        <v>13196.630000000001</v>
      </c>
      <c r="R711" s="51">
        <f t="shared" si="118"/>
        <v>13015.189999999999</v>
      </c>
      <c r="S711" s="51">
        <f t="shared" si="112"/>
        <v>71803.37</v>
      </c>
      <c r="T711" s="64" t="s">
        <v>41</v>
      </c>
    </row>
    <row r="712" spans="1:4860" s="33" customFormat="1" x14ac:dyDescent="0.25">
      <c r="A712" s="77">
        <v>706</v>
      </c>
      <c r="B712" s="47" t="s">
        <v>449</v>
      </c>
      <c r="C712" s="47" t="s">
        <v>833</v>
      </c>
      <c r="D712" s="47" t="s">
        <v>550</v>
      </c>
      <c r="E712" s="47" t="s">
        <v>128</v>
      </c>
      <c r="F712" s="48" t="s">
        <v>840</v>
      </c>
      <c r="G712" s="49">
        <v>70000</v>
      </c>
      <c r="H712" s="49">
        <v>5368.48</v>
      </c>
      <c r="I712" s="51">
        <v>25</v>
      </c>
      <c r="J712" s="84">
        <v>2009</v>
      </c>
      <c r="K712" s="87">
        <f t="shared" si="113"/>
        <v>4970</v>
      </c>
      <c r="L712" s="63">
        <f t="shared" si="114"/>
        <v>770.00000000000011</v>
      </c>
      <c r="M712" s="119">
        <v>2128</v>
      </c>
      <c r="N712" s="51">
        <f t="shared" si="115"/>
        <v>4963</v>
      </c>
      <c r="O712" s="51"/>
      <c r="P712" s="51">
        <f t="shared" si="116"/>
        <v>4137</v>
      </c>
      <c r="Q712" s="51">
        <f t="shared" si="117"/>
        <v>9530.48</v>
      </c>
      <c r="R712" s="51">
        <f t="shared" si="118"/>
        <v>10703</v>
      </c>
      <c r="S712" s="51">
        <f t="shared" si="112"/>
        <v>60469.520000000004</v>
      </c>
      <c r="T712" s="64" t="s">
        <v>41</v>
      </c>
    </row>
    <row r="713" spans="1:4860" s="33" customFormat="1" x14ac:dyDescent="0.25">
      <c r="A713" s="77">
        <v>707</v>
      </c>
      <c r="B713" s="47" t="s">
        <v>552</v>
      </c>
      <c r="C713" s="47" t="s">
        <v>833</v>
      </c>
      <c r="D713" s="47" t="s">
        <v>550</v>
      </c>
      <c r="E713" s="47" t="s">
        <v>147</v>
      </c>
      <c r="F713" s="48" t="s">
        <v>840</v>
      </c>
      <c r="G713" s="49">
        <v>45000</v>
      </c>
      <c r="H713" s="50">
        <v>891.01</v>
      </c>
      <c r="I713" s="51">
        <v>25</v>
      </c>
      <c r="J713" s="84">
        <v>1291.5</v>
      </c>
      <c r="K713" s="87">
        <v>1291.5</v>
      </c>
      <c r="L713" s="63">
        <f t="shared" si="114"/>
        <v>495.00000000000006</v>
      </c>
      <c r="M713" s="119">
        <v>1368</v>
      </c>
      <c r="N713" s="51">
        <f t="shared" si="115"/>
        <v>3190.5</v>
      </c>
      <c r="O713" s="51"/>
      <c r="P713" s="51">
        <f t="shared" si="116"/>
        <v>2659.5</v>
      </c>
      <c r="Q713" s="51">
        <f t="shared" si="117"/>
        <v>3575.51</v>
      </c>
      <c r="R713" s="51">
        <f t="shared" si="118"/>
        <v>4977</v>
      </c>
      <c r="S713" s="51">
        <f t="shared" si="112"/>
        <v>41424.49</v>
      </c>
      <c r="T713" s="64" t="s">
        <v>41</v>
      </c>
    </row>
    <row r="714" spans="1:4860" s="33" customFormat="1" x14ac:dyDescent="0.25">
      <c r="A714" s="77">
        <v>708</v>
      </c>
      <c r="B714" s="47" t="s">
        <v>553</v>
      </c>
      <c r="C714" s="47" t="s">
        <v>832</v>
      </c>
      <c r="D714" s="47" t="s">
        <v>550</v>
      </c>
      <c r="E714" s="47" t="s">
        <v>87</v>
      </c>
      <c r="F714" s="48" t="s">
        <v>840</v>
      </c>
      <c r="G714" s="49">
        <v>27300</v>
      </c>
      <c r="H714" s="50">
        <v>0</v>
      </c>
      <c r="I714" s="51">
        <v>25</v>
      </c>
      <c r="J714" s="84">
        <v>783.51</v>
      </c>
      <c r="K714" s="87">
        <f t="shared" ref="K714:K744" si="119">+G714*7.1%</f>
        <v>1938.2999999999997</v>
      </c>
      <c r="L714" s="63">
        <f t="shared" si="114"/>
        <v>300.3</v>
      </c>
      <c r="M714" s="119">
        <v>829.92</v>
      </c>
      <c r="N714" s="51">
        <f t="shared" si="115"/>
        <v>1935.5700000000002</v>
      </c>
      <c r="O714" s="51"/>
      <c r="P714" s="51">
        <f t="shared" si="116"/>
        <v>1613.4299999999998</v>
      </c>
      <c r="Q714" s="51">
        <f t="shared" si="117"/>
        <v>1638.4299999999998</v>
      </c>
      <c r="R714" s="51">
        <f t="shared" si="118"/>
        <v>4174.17</v>
      </c>
      <c r="S714" s="51">
        <f t="shared" si="112"/>
        <v>25661.57</v>
      </c>
      <c r="T714" s="64" t="s">
        <v>41</v>
      </c>
    </row>
    <row r="715" spans="1:4860" s="33" customFormat="1" x14ac:dyDescent="0.25">
      <c r="A715" s="77">
        <v>709</v>
      </c>
      <c r="B715" s="47" t="s">
        <v>551</v>
      </c>
      <c r="C715" s="47" t="s">
        <v>832</v>
      </c>
      <c r="D715" s="47" t="s">
        <v>550</v>
      </c>
      <c r="E715" s="47" t="s">
        <v>94</v>
      </c>
      <c r="F715" s="48" t="s">
        <v>840</v>
      </c>
      <c r="G715" s="49">
        <v>25000</v>
      </c>
      <c r="H715" s="50">
        <v>0</v>
      </c>
      <c r="I715" s="51">
        <v>25</v>
      </c>
      <c r="J715" s="84">
        <v>717.5</v>
      </c>
      <c r="K715" s="87">
        <f t="shared" si="119"/>
        <v>1774.9999999999998</v>
      </c>
      <c r="L715" s="63">
        <f t="shared" si="114"/>
        <v>275</v>
      </c>
      <c r="M715" s="119">
        <v>760</v>
      </c>
      <c r="N715" s="51">
        <f t="shared" si="115"/>
        <v>1772.5000000000002</v>
      </c>
      <c r="O715" s="51"/>
      <c r="P715" s="51">
        <f t="shared" si="116"/>
        <v>1477.5</v>
      </c>
      <c r="Q715" s="51">
        <f t="shared" si="117"/>
        <v>1502.5</v>
      </c>
      <c r="R715" s="51">
        <f t="shared" si="118"/>
        <v>3822.5</v>
      </c>
      <c r="S715" s="51">
        <f t="shared" si="112"/>
        <v>23497.5</v>
      </c>
      <c r="T715" s="64" t="s">
        <v>41</v>
      </c>
    </row>
    <row r="716" spans="1:4860" s="33" customFormat="1" x14ac:dyDescent="0.25">
      <c r="A716" s="77">
        <v>710</v>
      </c>
      <c r="B716" s="47" t="s">
        <v>818</v>
      </c>
      <c r="C716" s="47" t="s">
        <v>833</v>
      </c>
      <c r="D716" s="47" t="s">
        <v>555</v>
      </c>
      <c r="E716" s="47" t="s">
        <v>766</v>
      </c>
      <c r="F716" s="48" t="s">
        <v>840</v>
      </c>
      <c r="G716" s="49">
        <v>85000</v>
      </c>
      <c r="H716" s="49">
        <v>8576.99</v>
      </c>
      <c r="I716" s="51">
        <v>25</v>
      </c>
      <c r="J716" s="84">
        <v>2439.5</v>
      </c>
      <c r="K716" s="87">
        <f t="shared" si="119"/>
        <v>6034.9999999999991</v>
      </c>
      <c r="L716" s="63">
        <v>953.69</v>
      </c>
      <c r="M716" s="119">
        <v>2584</v>
      </c>
      <c r="N716" s="51">
        <f t="shared" si="115"/>
        <v>6026.5</v>
      </c>
      <c r="O716" s="51"/>
      <c r="P716" s="51">
        <f t="shared" si="116"/>
        <v>5023.5</v>
      </c>
      <c r="Q716" s="51">
        <f t="shared" si="117"/>
        <v>13625.49</v>
      </c>
      <c r="R716" s="51">
        <f t="shared" si="118"/>
        <v>13015.189999999999</v>
      </c>
      <c r="S716" s="51">
        <f t="shared" si="112"/>
        <v>71374.509999999995</v>
      </c>
      <c r="T716" s="64" t="s">
        <v>41</v>
      </c>
    </row>
    <row r="717" spans="1:4860" s="33" customFormat="1" x14ac:dyDescent="0.25">
      <c r="A717" s="77">
        <v>711</v>
      </c>
      <c r="B717" s="47" t="s">
        <v>557</v>
      </c>
      <c r="C717" s="47" t="s">
        <v>832</v>
      </c>
      <c r="D717" s="47" t="s">
        <v>555</v>
      </c>
      <c r="E717" s="47" t="s">
        <v>128</v>
      </c>
      <c r="F717" s="48" t="s">
        <v>840</v>
      </c>
      <c r="G717" s="49">
        <v>70000</v>
      </c>
      <c r="H717" s="49">
        <v>5368.48</v>
      </c>
      <c r="I717" s="51">
        <v>25</v>
      </c>
      <c r="J717" s="84">
        <v>2009</v>
      </c>
      <c r="K717" s="87">
        <f t="shared" si="119"/>
        <v>4970</v>
      </c>
      <c r="L717" s="63">
        <f t="shared" si="114"/>
        <v>770.00000000000011</v>
      </c>
      <c r="M717" s="119">
        <v>2128</v>
      </c>
      <c r="N717" s="51">
        <f t="shared" si="115"/>
        <v>4963</v>
      </c>
      <c r="O717" s="51"/>
      <c r="P717" s="51">
        <f t="shared" si="116"/>
        <v>4137</v>
      </c>
      <c r="Q717" s="51">
        <f t="shared" si="117"/>
        <v>9530.48</v>
      </c>
      <c r="R717" s="51">
        <f t="shared" si="118"/>
        <v>10703</v>
      </c>
      <c r="S717" s="51">
        <f t="shared" si="112"/>
        <v>60469.520000000004</v>
      </c>
      <c r="T717" s="64" t="s">
        <v>41</v>
      </c>
    </row>
    <row r="718" spans="1:4860" s="33" customFormat="1" x14ac:dyDescent="0.25">
      <c r="A718" s="77">
        <v>712</v>
      </c>
      <c r="B718" s="47" t="s">
        <v>973</v>
      </c>
      <c r="C718" s="47" t="s">
        <v>832</v>
      </c>
      <c r="D718" s="47" t="s">
        <v>555</v>
      </c>
      <c r="E718" s="47" t="s">
        <v>162</v>
      </c>
      <c r="F718" s="48" t="s">
        <v>836</v>
      </c>
      <c r="G718" s="49">
        <v>16000</v>
      </c>
      <c r="H718" s="50">
        <v>0</v>
      </c>
      <c r="I718" s="51">
        <v>25</v>
      </c>
      <c r="J718" s="84">
        <v>459.2</v>
      </c>
      <c r="K718" s="87">
        <f t="shared" si="119"/>
        <v>1136</v>
      </c>
      <c r="L718" s="63">
        <f t="shared" si="114"/>
        <v>176.00000000000003</v>
      </c>
      <c r="M718" s="119">
        <v>486.4</v>
      </c>
      <c r="N718" s="51">
        <f t="shared" si="115"/>
        <v>1134.4000000000001</v>
      </c>
      <c r="O718" s="51"/>
      <c r="P718" s="51">
        <f t="shared" si="116"/>
        <v>945.59999999999991</v>
      </c>
      <c r="Q718" s="51">
        <f t="shared" si="117"/>
        <v>970.59999999999991</v>
      </c>
      <c r="R718" s="51">
        <f t="shared" si="118"/>
        <v>2446.4</v>
      </c>
      <c r="S718" s="61">
        <f t="shared" si="112"/>
        <v>15029.4</v>
      </c>
      <c r="T718" s="64" t="s">
        <v>41</v>
      </c>
    </row>
    <row r="719" spans="1:4860" s="33" customFormat="1" x14ac:dyDescent="0.25">
      <c r="A719" s="77">
        <v>713</v>
      </c>
      <c r="B719" s="47" t="s">
        <v>433</v>
      </c>
      <c r="C719" s="47" t="s">
        <v>833</v>
      </c>
      <c r="D719" s="47" t="s">
        <v>558</v>
      </c>
      <c r="E719" s="47" t="s">
        <v>766</v>
      </c>
      <c r="F719" s="48" t="s">
        <v>840</v>
      </c>
      <c r="G719" s="49">
        <v>85000</v>
      </c>
      <c r="H719" s="49">
        <v>8148.13</v>
      </c>
      <c r="I719" s="51">
        <v>25</v>
      </c>
      <c r="J719" s="84">
        <v>2439.5</v>
      </c>
      <c r="K719" s="87">
        <f t="shared" si="119"/>
        <v>6034.9999999999991</v>
      </c>
      <c r="L719" s="63">
        <v>953.69</v>
      </c>
      <c r="M719" s="119">
        <v>2584</v>
      </c>
      <c r="N719" s="51">
        <f t="shared" si="115"/>
        <v>6026.5</v>
      </c>
      <c r="O719" s="51"/>
      <c r="P719" s="51">
        <f t="shared" si="116"/>
        <v>5023.5</v>
      </c>
      <c r="Q719" s="51">
        <f t="shared" si="117"/>
        <v>13196.630000000001</v>
      </c>
      <c r="R719" s="51">
        <f t="shared" si="118"/>
        <v>13015.189999999999</v>
      </c>
      <c r="S719" s="51">
        <f t="shared" si="112"/>
        <v>71803.37</v>
      </c>
      <c r="T719" s="64" t="s">
        <v>41</v>
      </c>
    </row>
    <row r="720" spans="1:4860" s="33" customFormat="1" x14ac:dyDescent="0.25">
      <c r="A720" s="77">
        <v>714</v>
      </c>
      <c r="B720" s="47" t="s">
        <v>854</v>
      </c>
      <c r="C720" s="47" t="s">
        <v>833</v>
      </c>
      <c r="D720" s="47" t="s">
        <v>558</v>
      </c>
      <c r="E720" s="47" t="s">
        <v>64</v>
      </c>
      <c r="F720" s="48" t="s">
        <v>839</v>
      </c>
      <c r="G720" s="49">
        <v>25000</v>
      </c>
      <c r="H720" s="50">
        <v>0</v>
      </c>
      <c r="I720" s="51">
        <v>25</v>
      </c>
      <c r="J720" s="84">
        <v>717.5</v>
      </c>
      <c r="K720" s="87">
        <f t="shared" si="119"/>
        <v>1774.9999999999998</v>
      </c>
      <c r="L720" s="63">
        <f t="shared" si="114"/>
        <v>275</v>
      </c>
      <c r="M720" s="119">
        <v>760</v>
      </c>
      <c r="N720" s="51">
        <f t="shared" si="115"/>
        <v>1772.5000000000002</v>
      </c>
      <c r="O720" s="51"/>
      <c r="P720" s="51">
        <f t="shared" si="116"/>
        <v>1477.5</v>
      </c>
      <c r="Q720" s="51">
        <f t="shared" si="117"/>
        <v>1502.5</v>
      </c>
      <c r="R720" s="51">
        <f t="shared" si="118"/>
        <v>3822.5</v>
      </c>
      <c r="S720" s="61">
        <f t="shared" si="112"/>
        <v>23497.5</v>
      </c>
      <c r="T720" s="64" t="s">
        <v>41</v>
      </c>
    </row>
    <row r="721" spans="1:20" s="33" customFormat="1" x14ac:dyDescent="0.25">
      <c r="A721" s="77">
        <v>715</v>
      </c>
      <c r="B721" s="47" t="s">
        <v>561</v>
      </c>
      <c r="C721" s="47" t="s">
        <v>833</v>
      </c>
      <c r="D721" s="47" t="s">
        <v>558</v>
      </c>
      <c r="E721" s="47" t="s">
        <v>128</v>
      </c>
      <c r="F721" s="48" t="s">
        <v>840</v>
      </c>
      <c r="G721" s="49">
        <v>70000</v>
      </c>
      <c r="H721" s="49">
        <v>5025.38</v>
      </c>
      <c r="I721" s="51">
        <v>25</v>
      </c>
      <c r="J721" s="84">
        <v>2009</v>
      </c>
      <c r="K721" s="87">
        <f t="shared" si="119"/>
        <v>4970</v>
      </c>
      <c r="L721" s="63">
        <f t="shared" si="114"/>
        <v>770.00000000000011</v>
      </c>
      <c r="M721" s="119">
        <v>2128</v>
      </c>
      <c r="N721" s="51">
        <f t="shared" si="115"/>
        <v>4963</v>
      </c>
      <c r="O721" s="51"/>
      <c r="P721" s="51">
        <f t="shared" si="116"/>
        <v>4137</v>
      </c>
      <c r="Q721" s="51">
        <f t="shared" si="117"/>
        <v>9187.380000000001</v>
      </c>
      <c r="R721" s="51">
        <f t="shared" si="118"/>
        <v>10703</v>
      </c>
      <c r="S721" s="51">
        <f t="shared" si="112"/>
        <v>60812.619999999995</v>
      </c>
      <c r="T721" s="64" t="s">
        <v>41</v>
      </c>
    </row>
    <row r="722" spans="1:20" s="33" customFormat="1" x14ac:dyDescent="0.25">
      <c r="A722" s="77">
        <v>716</v>
      </c>
      <c r="B722" s="47" t="s">
        <v>799</v>
      </c>
      <c r="C722" s="47" t="s">
        <v>832</v>
      </c>
      <c r="D722" s="47" t="s">
        <v>558</v>
      </c>
      <c r="E722" s="47" t="s">
        <v>64</v>
      </c>
      <c r="F722" s="48" t="s">
        <v>839</v>
      </c>
      <c r="G722" s="49">
        <v>25000</v>
      </c>
      <c r="H722" s="50">
        <v>0</v>
      </c>
      <c r="I722" s="51">
        <v>25</v>
      </c>
      <c r="J722" s="84">
        <v>717.5</v>
      </c>
      <c r="K722" s="87">
        <f t="shared" si="119"/>
        <v>1774.9999999999998</v>
      </c>
      <c r="L722" s="63">
        <f t="shared" si="114"/>
        <v>275</v>
      </c>
      <c r="M722" s="119">
        <v>760</v>
      </c>
      <c r="N722" s="51">
        <f t="shared" si="115"/>
        <v>1772.5000000000002</v>
      </c>
      <c r="O722" s="51"/>
      <c r="P722" s="51">
        <f t="shared" si="116"/>
        <v>1477.5</v>
      </c>
      <c r="Q722" s="51">
        <f t="shared" si="117"/>
        <v>1502.5</v>
      </c>
      <c r="R722" s="51">
        <f t="shared" si="118"/>
        <v>3822.5</v>
      </c>
      <c r="S722" s="51">
        <f t="shared" si="112"/>
        <v>23497.5</v>
      </c>
      <c r="T722" s="64" t="s">
        <v>41</v>
      </c>
    </row>
    <row r="723" spans="1:20" s="33" customFormat="1" x14ac:dyDescent="0.25">
      <c r="A723" s="77">
        <v>717</v>
      </c>
      <c r="B723" s="47" t="s">
        <v>800</v>
      </c>
      <c r="C723" s="47" t="s">
        <v>832</v>
      </c>
      <c r="D723" s="47" t="s">
        <v>558</v>
      </c>
      <c r="E723" s="47" t="s">
        <v>64</v>
      </c>
      <c r="F723" s="48" t="s">
        <v>839</v>
      </c>
      <c r="G723" s="49">
        <v>25000</v>
      </c>
      <c r="H723" s="50">
        <v>0</v>
      </c>
      <c r="I723" s="51">
        <v>25</v>
      </c>
      <c r="J723" s="84">
        <v>717.5</v>
      </c>
      <c r="K723" s="87">
        <f t="shared" si="119"/>
        <v>1774.9999999999998</v>
      </c>
      <c r="L723" s="63">
        <f t="shared" si="114"/>
        <v>275</v>
      </c>
      <c r="M723" s="119">
        <v>760</v>
      </c>
      <c r="N723" s="51">
        <f t="shared" si="115"/>
        <v>1772.5000000000002</v>
      </c>
      <c r="O723" s="51"/>
      <c r="P723" s="51">
        <f t="shared" si="116"/>
        <v>1477.5</v>
      </c>
      <c r="Q723" s="51">
        <f t="shared" si="117"/>
        <v>1502.5</v>
      </c>
      <c r="R723" s="51">
        <f t="shared" si="118"/>
        <v>3822.5</v>
      </c>
      <c r="S723" s="51">
        <f t="shared" si="112"/>
        <v>23497.5</v>
      </c>
      <c r="T723" s="64" t="s">
        <v>41</v>
      </c>
    </row>
    <row r="724" spans="1:20" s="33" customFormat="1" x14ac:dyDescent="0.25">
      <c r="A724" s="77">
        <v>718</v>
      </c>
      <c r="B724" s="47" t="s">
        <v>560</v>
      </c>
      <c r="C724" s="47" t="s">
        <v>832</v>
      </c>
      <c r="D724" s="47" t="s">
        <v>558</v>
      </c>
      <c r="E724" s="47" t="s">
        <v>162</v>
      </c>
      <c r="F724" s="48" t="s">
        <v>840</v>
      </c>
      <c r="G724" s="49">
        <v>16000</v>
      </c>
      <c r="H724" s="50">
        <v>0</v>
      </c>
      <c r="I724" s="51">
        <v>25</v>
      </c>
      <c r="J724" s="84">
        <v>459.2</v>
      </c>
      <c r="K724" s="87">
        <f t="shared" si="119"/>
        <v>1136</v>
      </c>
      <c r="L724" s="63">
        <f t="shared" si="114"/>
        <v>176.00000000000003</v>
      </c>
      <c r="M724" s="119">
        <v>486.4</v>
      </c>
      <c r="N724" s="51">
        <f t="shared" si="115"/>
        <v>1134.4000000000001</v>
      </c>
      <c r="O724" s="51"/>
      <c r="P724" s="51">
        <f t="shared" si="116"/>
        <v>945.59999999999991</v>
      </c>
      <c r="Q724" s="51">
        <f t="shared" si="117"/>
        <v>970.59999999999991</v>
      </c>
      <c r="R724" s="51">
        <f t="shared" si="118"/>
        <v>2446.4</v>
      </c>
      <c r="S724" s="51">
        <f t="shared" si="112"/>
        <v>15029.4</v>
      </c>
      <c r="T724" s="64" t="s">
        <v>41</v>
      </c>
    </row>
    <row r="725" spans="1:20" s="33" customFormat="1" x14ac:dyDescent="0.25">
      <c r="A725" s="77">
        <v>719</v>
      </c>
      <c r="B725" s="47" t="s">
        <v>1026</v>
      </c>
      <c r="C725" s="47" t="s">
        <v>832</v>
      </c>
      <c r="D725" s="47" t="s">
        <v>558</v>
      </c>
      <c r="E725" s="47" t="s">
        <v>162</v>
      </c>
      <c r="F725" s="48" t="s">
        <v>839</v>
      </c>
      <c r="G725" s="49">
        <v>16000</v>
      </c>
      <c r="H725" s="50">
        <v>0</v>
      </c>
      <c r="I725" s="51">
        <v>25</v>
      </c>
      <c r="J725" s="84">
        <v>459.2</v>
      </c>
      <c r="K725" s="87">
        <f t="shared" si="119"/>
        <v>1136</v>
      </c>
      <c r="L725" s="63">
        <f t="shared" si="114"/>
        <v>176.00000000000003</v>
      </c>
      <c r="M725" s="119">
        <v>486.4</v>
      </c>
      <c r="N725" s="51">
        <f t="shared" si="115"/>
        <v>1134.4000000000001</v>
      </c>
      <c r="O725" s="51"/>
      <c r="P725" s="51">
        <f t="shared" si="116"/>
        <v>945.59999999999991</v>
      </c>
      <c r="Q725" s="51">
        <f t="shared" si="117"/>
        <v>970.59999999999991</v>
      </c>
      <c r="R725" s="51">
        <f t="shared" si="118"/>
        <v>2446.4</v>
      </c>
      <c r="S725" s="51">
        <f t="shared" si="112"/>
        <v>15029.4</v>
      </c>
      <c r="T725" s="64" t="s">
        <v>41</v>
      </c>
    </row>
    <row r="726" spans="1:20" s="33" customFormat="1" x14ac:dyDescent="0.25">
      <c r="A726" s="77">
        <v>720</v>
      </c>
      <c r="B726" s="47" t="s">
        <v>498</v>
      </c>
      <c r="C726" s="47" t="s">
        <v>832</v>
      </c>
      <c r="D726" s="47" t="s">
        <v>385</v>
      </c>
      <c r="E726" s="47" t="s">
        <v>766</v>
      </c>
      <c r="F726" s="48" t="s">
        <v>840</v>
      </c>
      <c r="G726" s="59">
        <v>85000</v>
      </c>
      <c r="H726" s="59">
        <v>8148.13</v>
      </c>
      <c r="I726" s="51">
        <v>25</v>
      </c>
      <c r="J726" s="107">
        <v>2439.5</v>
      </c>
      <c r="K726" s="90">
        <f t="shared" si="119"/>
        <v>6034.9999999999991</v>
      </c>
      <c r="L726" s="63">
        <v>953.69</v>
      </c>
      <c r="M726" s="121">
        <v>2584</v>
      </c>
      <c r="N726" s="61">
        <f t="shared" si="115"/>
        <v>6026.5</v>
      </c>
      <c r="O726" s="61"/>
      <c r="P726" s="61">
        <f t="shared" si="116"/>
        <v>5023.5</v>
      </c>
      <c r="Q726" s="51">
        <f t="shared" si="117"/>
        <v>13196.630000000001</v>
      </c>
      <c r="R726" s="51">
        <f t="shared" si="118"/>
        <v>13015.189999999999</v>
      </c>
      <c r="S726" s="61">
        <f t="shared" si="112"/>
        <v>71803.37</v>
      </c>
      <c r="T726" s="64" t="s">
        <v>41</v>
      </c>
    </row>
    <row r="727" spans="1:20" s="33" customFormat="1" x14ac:dyDescent="0.25">
      <c r="A727" s="77">
        <v>721</v>
      </c>
      <c r="B727" s="47" t="s">
        <v>386</v>
      </c>
      <c r="C727" s="47" t="s">
        <v>832</v>
      </c>
      <c r="D727" s="47" t="s">
        <v>385</v>
      </c>
      <c r="E727" s="47" t="s">
        <v>128</v>
      </c>
      <c r="F727" s="48" t="s">
        <v>840</v>
      </c>
      <c r="G727" s="49">
        <v>70000</v>
      </c>
      <c r="H727" s="49">
        <v>5368.48</v>
      </c>
      <c r="I727" s="51">
        <v>25</v>
      </c>
      <c r="J727" s="84">
        <v>2009</v>
      </c>
      <c r="K727" s="87">
        <f t="shared" si="119"/>
        <v>4970</v>
      </c>
      <c r="L727" s="63">
        <f t="shared" si="114"/>
        <v>770.00000000000011</v>
      </c>
      <c r="M727" s="119">
        <v>2128</v>
      </c>
      <c r="N727" s="51">
        <f t="shared" si="115"/>
        <v>4963</v>
      </c>
      <c r="O727" s="51"/>
      <c r="P727" s="51">
        <f t="shared" si="116"/>
        <v>4137</v>
      </c>
      <c r="Q727" s="51">
        <f t="shared" si="117"/>
        <v>9530.48</v>
      </c>
      <c r="R727" s="51">
        <f t="shared" si="118"/>
        <v>10703</v>
      </c>
      <c r="S727" s="51">
        <f t="shared" si="112"/>
        <v>60469.520000000004</v>
      </c>
      <c r="T727" s="64" t="s">
        <v>41</v>
      </c>
    </row>
    <row r="728" spans="1:20" s="33" customFormat="1" x14ac:dyDescent="0.25">
      <c r="A728" s="77">
        <v>722</v>
      </c>
      <c r="B728" s="47" t="s">
        <v>387</v>
      </c>
      <c r="C728" s="47" t="s">
        <v>833</v>
      </c>
      <c r="D728" s="47" t="s">
        <v>385</v>
      </c>
      <c r="E728" s="47" t="s">
        <v>128</v>
      </c>
      <c r="F728" s="48" t="s">
        <v>840</v>
      </c>
      <c r="G728" s="49">
        <v>70000</v>
      </c>
      <c r="H728" s="49">
        <v>5368.48</v>
      </c>
      <c r="I728" s="51">
        <v>25</v>
      </c>
      <c r="J728" s="84">
        <v>2009</v>
      </c>
      <c r="K728" s="87">
        <f t="shared" si="119"/>
        <v>4970</v>
      </c>
      <c r="L728" s="63">
        <f t="shared" si="114"/>
        <v>770.00000000000011</v>
      </c>
      <c r="M728" s="119">
        <v>2128</v>
      </c>
      <c r="N728" s="51">
        <f t="shared" si="115"/>
        <v>4963</v>
      </c>
      <c r="O728" s="51"/>
      <c r="P728" s="51">
        <f t="shared" si="116"/>
        <v>4137</v>
      </c>
      <c r="Q728" s="51">
        <f t="shared" si="117"/>
        <v>9530.48</v>
      </c>
      <c r="R728" s="51">
        <f t="shared" si="118"/>
        <v>10703</v>
      </c>
      <c r="S728" s="51">
        <f t="shared" si="112"/>
        <v>60469.520000000004</v>
      </c>
      <c r="T728" s="64" t="s">
        <v>41</v>
      </c>
    </row>
    <row r="729" spans="1:20" s="33" customFormat="1" x14ac:dyDescent="0.25">
      <c r="A729" s="77">
        <v>723</v>
      </c>
      <c r="B729" s="47" t="s">
        <v>390</v>
      </c>
      <c r="C729" s="47" t="s">
        <v>833</v>
      </c>
      <c r="D729" s="47" t="s">
        <v>385</v>
      </c>
      <c r="E729" s="47" t="s">
        <v>128</v>
      </c>
      <c r="F729" s="48" t="s">
        <v>840</v>
      </c>
      <c r="G729" s="49">
        <v>70000</v>
      </c>
      <c r="H729" s="49">
        <v>5368.48</v>
      </c>
      <c r="I729" s="51">
        <v>25</v>
      </c>
      <c r="J729" s="84">
        <v>2009</v>
      </c>
      <c r="K729" s="87">
        <f t="shared" si="119"/>
        <v>4970</v>
      </c>
      <c r="L729" s="63">
        <f t="shared" ref="L729:L792" si="120">+G729*1.1%</f>
        <v>770.00000000000011</v>
      </c>
      <c r="M729" s="119">
        <v>2128</v>
      </c>
      <c r="N729" s="51">
        <f t="shared" ref="N729:N792" si="121">+G729*7.09%</f>
        <v>4963</v>
      </c>
      <c r="O729" s="51"/>
      <c r="P729" s="51">
        <f t="shared" si="116"/>
        <v>4137</v>
      </c>
      <c r="Q729" s="51">
        <f t="shared" si="117"/>
        <v>9530.48</v>
      </c>
      <c r="R729" s="51">
        <f t="shared" si="118"/>
        <v>10703</v>
      </c>
      <c r="S729" s="51">
        <f t="shared" si="112"/>
        <v>60469.520000000004</v>
      </c>
      <c r="T729" s="64" t="s">
        <v>41</v>
      </c>
    </row>
    <row r="730" spans="1:20" s="33" customFormat="1" x14ac:dyDescent="0.25">
      <c r="A730" s="77">
        <v>724</v>
      </c>
      <c r="B730" s="47" t="s">
        <v>949</v>
      </c>
      <c r="C730" s="47" t="s">
        <v>832</v>
      </c>
      <c r="D730" s="47" t="s">
        <v>385</v>
      </c>
      <c r="E730" s="47" t="s">
        <v>64</v>
      </c>
      <c r="F730" s="48" t="s">
        <v>836</v>
      </c>
      <c r="G730" s="49">
        <v>25000</v>
      </c>
      <c r="H730" s="50">
        <v>0</v>
      </c>
      <c r="I730" s="51">
        <v>25</v>
      </c>
      <c r="J730" s="84">
        <v>717.5</v>
      </c>
      <c r="K730" s="87">
        <f t="shared" si="119"/>
        <v>1774.9999999999998</v>
      </c>
      <c r="L730" s="63">
        <f t="shared" si="120"/>
        <v>275</v>
      </c>
      <c r="M730" s="119">
        <v>760</v>
      </c>
      <c r="N730" s="51">
        <f t="shared" si="121"/>
        <v>1772.5000000000002</v>
      </c>
      <c r="O730" s="51"/>
      <c r="P730" s="51">
        <f t="shared" si="116"/>
        <v>1477.5</v>
      </c>
      <c r="Q730" s="51">
        <f t="shared" si="117"/>
        <v>1502.5</v>
      </c>
      <c r="R730" s="51">
        <f t="shared" si="118"/>
        <v>3822.5</v>
      </c>
      <c r="S730" s="51">
        <v>21954.33</v>
      </c>
      <c r="T730" s="64" t="s">
        <v>41</v>
      </c>
    </row>
    <row r="731" spans="1:20" s="33" customFormat="1" x14ac:dyDescent="0.25">
      <c r="A731" s="77">
        <v>725</v>
      </c>
      <c r="B731" s="47" t="s">
        <v>787</v>
      </c>
      <c r="C731" s="47" t="s">
        <v>832</v>
      </c>
      <c r="D731" s="47" t="s">
        <v>385</v>
      </c>
      <c r="E731" s="47" t="s">
        <v>788</v>
      </c>
      <c r="F731" s="48" t="s">
        <v>836</v>
      </c>
      <c r="G731" s="49">
        <v>16000</v>
      </c>
      <c r="H731" s="50">
        <v>0</v>
      </c>
      <c r="I731" s="51">
        <v>25</v>
      </c>
      <c r="J731" s="84">
        <v>459.2</v>
      </c>
      <c r="K731" s="87">
        <f t="shared" si="119"/>
        <v>1136</v>
      </c>
      <c r="L731" s="63">
        <f t="shared" si="120"/>
        <v>176.00000000000003</v>
      </c>
      <c r="M731" s="119">
        <v>486.4</v>
      </c>
      <c r="N731" s="51">
        <f t="shared" si="121"/>
        <v>1134.4000000000001</v>
      </c>
      <c r="O731" s="50"/>
      <c r="P731" s="51">
        <f t="shared" si="116"/>
        <v>945.59999999999991</v>
      </c>
      <c r="Q731" s="51">
        <f t="shared" si="117"/>
        <v>970.59999999999991</v>
      </c>
      <c r="R731" s="51">
        <f t="shared" si="118"/>
        <v>2446.4</v>
      </c>
      <c r="S731" s="63">
        <f t="shared" ref="S731:S748" si="122">+G731-Q731</f>
        <v>15029.4</v>
      </c>
      <c r="T731" s="64" t="s">
        <v>41</v>
      </c>
    </row>
    <row r="732" spans="1:20" s="33" customFormat="1" x14ac:dyDescent="0.25">
      <c r="A732" s="77">
        <v>726</v>
      </c>
      <c r="B732" s="47" t="s">
        <v>398</v>
      </c>
      <c r="C732" s="47" t="s">
        <v>833</v>
      </c>
      <c r="D732" s="47" t="s">
        <v>392</v>
      </c>
      <c r="E732" s="47" t="s">
        <v>766</v>
      </c>
      <c r="F732" s="48" t="s">
        <v>840</v>
      </c>
      <c r="G732" s="49">
        <v>85000</v>
      </c>
      <c r="H732" s="49">
        <v>8148.13</v>
      </c>
      <c r="I732" s="51">
        <v>25</v>
      </c>
      <c r="J732" s="84">
        <v>2439.5</v>
      </c>
      <c r="K732" s="87">
        <f t="shared" si="119"/>
        <v>6034.9999999999991</v>
      </c>
      <c r="L732" s="63">
        <v>953.69</v>
      </c>
      <c r="M732" s="119">
        <v>2584</v>
      </c>
      <c r="N732" s="51">
        <f t="shared" si="121"/>
        <v>6026.5</v>
      </c>
      <c r="O732" s="51"/>
      <c r="P732" s="51">
        <f t="shared" si="116"/>
        <v>5023.5</v>
      </c>
      <c r="Q732" s="51">
        <f t="shared" si="117"/>
        <v>13196.630000000001</v>
      </c>
      <c r="R732" s="51">
        <f t="shared" si="118"/>
        <v>13015.189999999999</v>
      </c>
      <c r="S732" s="51">
        <f t="shared" si="122"/>
        <v>71803.37</v>
      </c>
      <c r="T732" s="64" t="s">
        <v>41</v>
      </c>
    </row>
    <row r="733" spans="1:20" s="33" customFormat="1" x14ac:dyDescent="0.25">
      <c r="A733" s="77">
        <v>727</v>
      </c>
      <c r="B733" s="47" t="s">
        <v>395</v>
      </c>
      <c r="C733" s="47" t="s">
        <v>833</v>
      </c>
      <c r="D733" s="47" t="s">
        <v>392</v>
      </c>
      <c r="E733" s="47" t="s">
        <v>128</v>
      </c>
      <c r="F733" s="48" t="s">
        <v>840</v>
      </c>
      <c r="G733" s="49">
        <v>70000</v>
      </c>
      <c r="H733" s="49">
        <v>5368.48</v>
      </c>
      <c r="I733" s="51">
        <v>25</v>
      </c>
      <c r="J733" s="84">
        <v>2009</v>
      </c>
      <c r="K733" s="87">
        <f t="shared" si="119"/>
        <v>4970</v>
      </c>
      <c r="L733" s="63">
        <f t="shared" si="120"/>
        <v>770.00000000000011</v>
      </c>
      <c r="M733" s="119">
        <v>2128</v>
      </c>
      <c r="N733" s="51">
        <f t="shared" si="121"/>
        <v>4963</v>
      </c>
      <c r="O733" s="51"/>
      <c r="P733" s="51">
        <f t="shared" ref="P733:P796" si="123">+J733+M733</f>
        <v>4137</v>
      </c>
      <c r="Q733" s="51">
        <f t="shared" si="117"/>
        <v>9530.48</v>
      </c>
      <c r="R733" s="51">
        <f t="shared" si="118"/>
        <v>10703</v>
      </c>
      <c r="S733" s="51">
        <f t="shared" si="122"/>
        <v>60469.520000000004</v>
      </c>
      <c r="T733" s="64" t="s">
        <v>41</v>
      </c>
    </row>
    <row r="734" spans="1:20" s="33" customFormat="1" x14ac:dyDescent="0.25">
      <c r="A734" s="77">
        <v>728</v>
      </c>
      <c r="B734" s="47" t="s">
        <v>393</v>
      </c>
      <c r="C734" s="47" t="s">
        <v>832</v>
      </c>
      <c r="D734" s="47" t="s">
        <v>392</v>
      </c>
      <c r="E734" s="47" t="s">
        <v>162</v>
      </c>
      <c r="F734" s="48" t="s">
        <v>840</v>
      </c>
      <c r="G734" s="49">
        <v>16000</v>
      </c>
      <c r="H734" s="50">
        <v>0</v>
      </c>
      <c r="I734" s="51">
        <v>25</v>
      </c>
      <c r="J734" s="84">
        <v>459.2</v>
      </c>
      <c r="K734" s="87">
        <f t="shared" si="119"/>
        <v>1136</v>
      </c>
      <c r="L734" s="63">
        <f t="shared" si="120"/>
        <v>176.00000000000003</v>
      </c>
      <c r="M734" s="119">
        <v>486.4</v>
      </c>
      <c r="N734" s="51">
        <f t="shared" si="121"/>
        <v>1134.4000000000001</v>
      </c>
      <c r="O734" s="51"/>
      <c r="P734" s="51">
        <f t="shared" si="123"/>
        <v>945.59999999999991</v>
      </c>
      <c r="Q734" s="51">
        <f t="shared" si="117"/>
        <v>970.59999999999991</v>
      </c>
      <c r="R734" s="51">
        <f t="shared" si="118"/>
        <v>2446.4</v>
      </c>
      <c r="S734" s="51">
        <f t="shared" si="122"/>
        <v>15029.4</v>
      </c>
      <c r="T734" s="64" t="s">
        <v>41</v>
      </c>
    </row>
    <row r="735" spans="1:20" s="33" customFormat="1" x14ac:dyDescent="0.25">
      <c r="A735" s="77">
        <v>729</v>
      </c>
      <c r="B735" s="47" t="s">
        <v>531</v>
      </c>
      <c r="C735" s="47" t="s">
        <v>833</v>
      </c>
      <c r="D735" s="47" t="s">
        <v>396</v>
      </c>
      <c r="E735" s="47" t="s">
        <v>766</v>
      </c>
      <c r="F735" s="48" t="s">
        <v>840</v>
      </c>
      <c r="G735" s="59">
        <v>85000</v>
      </c>
      <c r="H735" s="59">
        <v>8576.99</v>
      </c>
      <c r="I735" s="51">
        <v>25</v>
      </c>
      <c r="J735" s="107">
        <v>2439.5</v>
      </c>
      <c r="K735" s="90">
        <f t="shared" si="119"/>
        <v>6034.9999999999991</v>
      </c>
      <c r="L735" s="63">
        <v>953.69</v>
      </c>
      <c r="M735" s="121">
        <v>2584</v>
      </c>
      <c r="N735" s="61">
        <f t="shared" si="121"/>
        <v>6026.5</v>
      </c>
      <c r="O735" s="61"/>
      <c r="P735" s="61">
        <f t="shared" si="123"/>
        <v>5023.5</v>
      </c>
      <c r="Q735" s="51">
        <f t="shared" si="117"/>
        <v>13625.49</v>
      </c>
      <c r="R735" s="51">
        <f t="shared" si="118"/>
        <v>13015.189999999999</v>
      </c>
      <c r="S735" s="61">
        <f t="shared" si="122"/>
        <v>71374.509999999995</v>
      </c>
      <c r="T735" s="64" t="s">
        <v>41</v>
      </c>
    </row>
    <row r="736" spans="1:20" s="33" customFormat="1" x14ac:dyDescent="0.25">
      <c r="A736" s="77">
        <v>730</v>
      </c>
      <c r="B736" s="47" t="s">
        <v>895</v>
      </c>
      <c r="C736" s="47" t="s">
        <v>832</v>
      </c>
      <c r="D736" s="47" t="s">
        <v>396</v>
      </c>
      <c r="E736" s="47" t="s">
        <v>128</v>
      </c>
      <c r="F736" s="48" t="s">
        <v>840</v>
      </c>
      <c r="G736" s="59">
        <v>70000</v>
      </c>
      <c r="H736" s="59">
        <v>5368.48</v>
      </c>
      <c r="I736" s="51">
        <v>25</v>
      </c>
      <c r="J736" s="107">
        <v>2009</v>
      </c>
      <c r="K736" s="90">
        <f t="shared" si="119"/>
        <v>4970</v>
      </c>
      <c r="L736" s="63">
        <f t="shared" si="120"/>
        <v>770.00000000000011</v>
      </c>
      <c r="M736" s="121">
        <v>2128</v>
      </c>
      <c r="N736" s="61">
        <f t="shared" si="121"/>
        <v>4963</v>
      </c>
      <c r="O736" s="61"/>
      <c r="P736" s="61">
        <f t="shared" si="123"/>
        <v>4137</v>
      </c>
      <c r="Q736" s="51">
        <f t="shared" si="117"/>
        <v>9530.48</v>
      </c>
      <c r="R736" s="51">
        <f t="shared" si="118"/>
        <v>10703</v>
      </c>
      <c r="S736" s="61">
        <f t="shared" si="122"/>
        <v>60469.520000000004</v>
      </c>
      <c r="T736" s="64" t="s">
        <v>41</v>
      </c>
    </row>
    <row r="737" spans="1:20" s="33" customFormat="1" x14ac:dyDescent="0.25">
      <c r="A737" s="77">
        <v>731</v>
      </c>
      <c r="B737" s="47" t="s">
        <v>397</v>
      </c>
      <c r="C737" s="47" t="s">
        <v>832</v>
      </c>
      <c r="D737" s="47" t="s">
        <v>396</v>
      </c>
      <c r="E737" s="47" t="s">
        <v>147</v>
      </c>
      <c r="F737" s="48" t="s">
        <v>840</v>
      </c>
      <c r="G737" s="49">
        <v>45000</v>
      </c>
      <c r="H737" s="84">
        <v>891.01</v>
      </c>
      <c r="I737" s="51">
        <v>25</v>
      </c>
      <c r="J737" s="84">
        <v>1291.5</v>
      </c>
      <c r="K737" s="87">
        <f t="shared" si="119"/>
        <v>3194.9999999999995</v>
      </c>
      <c r="L737" s="63">
        <f t="shared" si="120"/>
        <v>495.00000000000006</v>
      </c>
      <c r="M737" s="119">
        <v>1368</v>
      </c>
      <c r="N737" s="51">
        <f t="shared" si="121"/>
        <v>3190.5</v>
      </c>
      <c r="O737" s="51"/>
      <c r="P737" s="51">
        <f t="shared" si="123"/>
        <v>2659.5</v>
      </c>
      <c r="Q737" s="51">
        <f t="shared" si="117"/>
        <v>3575.51</v>
      </c>
      <c r="R737" s="51">
        <f t="shared" si="118"/>
        <v>6880.5</v>
      </c>
      <c r="S737" s="51">
        <f t="shared" si="122"/>
        <v>41424.49</v>
      </c>
      <c r="T737" s="64" t="s">
        <v>41</v>
      </c>
    </row>
    <row r="738" spans="1:20" s="33" customFormat="1" x14ac:dyDescent="0.25">
      <c r="A738" s="77">
        <v>732</v>
      </c>
      <c r="B738" s="47" t="s">
        <v>529</v>
      </c>
      <c r="C738" s="47" t="s">
        <v>832</v>
      </c>
      <c r="D738" s="47" t="s">
        <v>396</v>
      </c>
      <c r="E738" s="47" t="s">
        <v>105</v>
      </c>
      <c r="F738" s="48" t="s">
        <v>840</v>
      </c>
      <c r="G738" s="59">
        <v>42000</v>
      </c>
      <c r="H738" s="60">
        <v>724.92</v>
      </c>
      <c r="I738" s="51">
        <v>25</v>
      </c>
      <c r="J738" s="107">
        <v>1205.4000000000001</v>
      </c>
      <c r="K738" s="90">
        <f t="shared" si="119"/>
        <v>2981.9999999999995</v>
      </c>
      <c r="L738" s="63">
        <f t="shared" si="120"/>
        <v>462.00000000000006</v>
      </c>
      <c r="M738" s="121">
        <v>1276.8</v>
      </c>
      <c r="N738" s="61">
        <f t="shared" si="121"/>
        <v>2977.8</v>
      </c>
      <c r="O738" s="61"/>
      <c r="P738" s="61">
        <f t="shared" si="123"/>
        <v>2482.1999999999998</v>
      </c>
      <c r="Q738" s="51">
        <f t="shared" si="117"/>
        <v>3232.12</v>
      </c>
      <c r="R738" s="51">
        <f t="shared" si="118"/>
        <v>6421.7999999999993</v>
      </c>
      <c r="S738" s="61">
        <f t="shared" si="122"/>
        <v>38767.879999999997</v>
      </c>
      <c r="T738" s="64" t="s">
        <v>41</v>
      </c>
    </row>
    <row r="739" spans="1:20" s="33" customFormat="1" x14ac:dyDescent="0.25">
      <c r="A739" s="77">
        <v>733</v>
      </c>
      <c r="B739" s="47" t="s">
        <v>400</v>
      </c>
      <c r="C739" s="47" t="s">
        <v>832</v>
      </c>
      <c r="D739" s="47" t="s">
        <v>396</v>
      </c>
      <c r="E739" s="47" t="s">
        <v>64</v>
      </c>
      <c r="F739" s="48" t="s">
        <v>836</v>
      </c>
      <c r="G739" s="49">
        <v>25000</v>
      </c>
      <c r="H739" s="50">
        <v>0</v>
      </c>
      <c r="I739" s="51">
        <v>25</v>
      </c>
      <c r="J739" s="84">
        <v>717.5</v>
      </c>
      <c r="K739" s="87">
        <f t="shared" si="119"/>
        <v>1774.9999999999998</v>
      </c>
      <c r="L739" s="63">
        <f t="shared" si="120"/>
        <v>275</v>
      </c>
      <c r="M739" s="119">
        <v>760</v>
      </c>
      <c r="N739" s="51">
        <f t="shared" si="121"/>
        <v>1772.5000000000002</v>
      </c>
      <c r="O739" s="51"/>
      <c r="P739" s="51">
        <f t="shared" si="123"/>
        <v>1477.5</v>
      </c>
      <c r="Q739" s="51">
        <f t="shared" si="117"/>
        <v>1502.5</v>
      </c>
      <c r="R739" s="51">
        <f t="shared" si="118"/>
        <v>3822.5</v>
      </c>
      <c r="S739" s="51">
        <f t="shared" si="122"/>
        <v>23497.5</v>
      </c>
      <c r="T739" s="64" t="s">
        <v>41</v>
      </c>
    </row>
    <row r="740" spans="1:20" s="33" customFormat="1" x14ac:dyDescent="0.25">
      <c r="A740" s="77">
        <v>734</v>
      </c>
      <c r="B740" s="47" t="s">
        <v>855</v>
      </c>
      <c r="C740" s="47" t="s">
        <v>832</v>
      </c>
      <c r="D740" s="47" t="s">
        <v>580</v>
      </c>
      <c r="E740" s="47" t="s">
        <v>162</v>
      </c>
      <c r="F740" s="48" t="s">
        <v>839</v>
      </c>
      <c r="G740" s="49">
        <v>16000</v>
      </c>
      <c r="H740" s="50">
        <v>0</v>
      </c>
      <c r="I740" s="51">
        <v>25</v>
      </c>
      <c r="J740" s="84">
        <v>459.2</v>
      </c>
      <c r="K740" s="87">
        <f t="shared" si="119"/>
        <v>1136</v>
      </c>
      <c r="L740" s="63">
        <f t="shared" si="120"/>
        <v>176.00000000000003</v>
      </c>
      <c r="M740" s="119">
        <v>486.4</v>
      </c>
      <c r="N740" s="51">
        <f t="shared" si="121"/>
        <v>1134.4000000000001</v>
      </c>
      <c r="O740" s="51"/>
      <c r="P740" s="51">
        <f t="shared" si="123"/>
        <v>945.59999999999991</v>
      </c>
      <c r="Q740" s="51">
        <f t="shared" si="117"/>
        <v>970.59999999999991</v>
      </c>
      <c r="R740" s="51">
        <f t="shared" si="118"/>
        <v>2446.4</v>
      </c>
      <c r="S740" s="61">
        <f t="shared" si="122"/>
        <v>15029.4</v>
      </c>
      <c r="T740" s="64" t="s">
        <v>41</v>
      </c>
    </row>
    <row r="741" spans="1:20" s="33" customFormat="1" x14ac:dyDescent="0.25">
      <c r="A741" s="77">
        <v>735</v>
      </c>
      <c r="B741" s="47" t="s">
        <v>917</v>
      </c>
      <c r="C741" s="47" t="s">
        <v>832</v>
      </c>
      <c r="D741" s="47" t="s">
        <v>580</v>
      </c>
      <c r="E741" s="47" t="s">
        <v>845</v>
      </c>
      <c r="F741" s="48" t="s">
        <v>839</v>
      </c>
      <c r="G741" s="49">
        <v>25000</v>
      </c>
      <c r="H741" s="50">
        <v>0</v>
      </c>
      <c r="I741" s="51">
        <v>25</v>
      </c>
      <c r="J741" s="84">
        <v>717.5</v>
      </c>
      <c r="K741" s="87">
        <f t="shared" si="119"/>
        <v>1774.9999999999998</v>
      </c>
      <c r="L741" s="63">
        <f t="shared" si="120"/>
        <v>275</v>
      </c>
      <c r="M741" s="119">
        <v>760</v>
      </c>
      <c r="N741" s="51">
        <f t="shared" si="121"/>
        <v>1772.5000000000002</v>
      </c>
      <c r="O741" s="51"/>
      <c r="P741" s="51">
        <f t="shared" si="123"/>
        <v>1477.5</v>
      </c>
      <c r="Q741" s="51">
        <f t="shared" si="117"/>
        <v>1502.5</v>
      </c>
      <c r="R741" s="51">
        <f t="shared" si="118"/>
        <v>3822.5</v>
      </c>
      <c r="S741" s="51">
        <f t="shared" si="122"/>
        <v>23497.5</v>
      </c>
      <c r="T741" s="64" t="s">
        <v>41</v>
      </c>
    </row>
    <row r="742" spans="1:20" s="33" customFormat="1" x14ac:dyDescent="0.25">
      <c r="A742" s="77">
        <v>736</v>
      </c>
      <c r="B742" s="47" t="s">
        <v>583</v>
      </c>
      <c r="C742" s="47" t="s">
        <v>833</v>
      </c>
      <c r="D742" s="47" t="s">
        <v>580</v>
      </c>
      <c r="E742" s="47" t="s">
        <v>128</v>
      </c>
      <c r="F742" s="48" t="s">
        <v>840</v>
      </c>
      <c r="G742" s="49">
        <v>70000</v>
      </c>
      <c r="H742" s="49">
        <v>5368.48</v>
      </c>
      <c r="I742" s="51">
        <v>25</v>
      </c>
      <c r="J742" s="84">
        <v>2009</v>
      </c>
      <c r="K742" s="87">
        <f t="shared" si="119"/>
        <v>4970</v>
      </c>
      <c r="L742" s="63">
        <f t="shared" si="120"/>
        <v>770.00000000000011</v>
      </c>
      <c r="M742" s="119">
        <v>2128</v>
      </c>
      <c r="N742" s="51">
        <f t="shared" si="121"/>
        <v>4963</v>
      </c>
      <c r="O742" s="51"/>
      <c r="P742" s="51">
        <f t="shared" si="123"/>
        <v>4137</v>
      </c>
      <c r="Q742" s="51">
        <f t="shared" si="117"/>
        <v>9530.48</v>
      </c>
      <c r="R742" s="51">
        <f t="shared" si="118"/>
        <v>10703</v>
      </c>
      <c r="S742" s="51">
        <f t="shared" si="122"/>
        <v>60469.520000000004</v>
      </c>
      <c r="T742" s="64" t="s">
        <v>41</v>
      </c>
    </row>
    <row r="743" spans="1:20" s="33" customFormat="1" x14ac:dyDescent="0.25">
      <c r="A743" s="77">
        <v>737</v>
      </c>
      <c r="B743" s="47" t="s">
        <v>581</v>
      </c>
      <c r="C743" s="47" t="s">
        <v>832</v>
      </c>
      <c r="D743" s="47" t="s">
        <v>580</v>
      </c>
      <c r="E743" s="47" t="s">
        <v>94</v>
      </c>
      <c r="F743" s="48" t="s">
        <v>840</v>
      </c>
      <c r="G743" s="49">
        <v>25000</v>
      </c>
      <c r="H743" s="50">
        <v>0</v>
      </c>
      <c r="I743" s="51">
        <v>25</v>
      </c>
      <c r="J743" s="84">
        <v>717.5</v>
      </c>
      <c r="K743" s="87">
        <f t="shared" si="119"/>
        <v>1774.9999999999998</v>
      </c>
      <c r="L743" s="63">
        <f t="shared" si="120"/>
        <v>275</v>
      </c>
      <c r="M743" s="119">
        <v>760</v>
      </c>
      <c r="N743" s="51">
        <f t="shared" si="121"/>
        <v>1772.5000000000002</v>
      </c>
      <c r="O743" s="51"/>
      <c r="P743" s="51">
        <f t="shared" si="123"/>
        <v>1477.5</v>
      </c>
      <c r="Q743" s="51">
        <f t="shared" si="117"/>
        <v>1502.5</v>
      </c>
      <c r="R743" s="51">
        <f t="shared" si="118"/>
        <v>3822.5</v>
      </c>
      <c r="S743" s="51">
        <f t="shared" si="122"/>
        <v>23497.5</v>
      </c>
      <c r="T743" s="64" t="s">
        <v>41</v>
      </c>
    </row>
    <row r="744" spans="1:20" s="33" customFormat="1" x14ac:dyDescent="0.25">
      <c r="A744" s="77">
        <v>738</v>
      </c>
      <c r="B744" s="47" t="s">
        <v>582</v>
      </c>
      <c r="C744" s="47" t="s">
        <v>832</v>
      </c>
      <c r="D744" s="47" t="s">
        <v>580</v>
      </c>
      <c r="E744" s="47" t="s">
        <v>121</v>
      </c>
      <c r="F744" s="48" t="s">
        <v>836</v>
      </c>
      <c r="G744" s="49">
        <v>25000</v>
      </c>
      <c r="H744" s="50">
        <v>0</v>
      </c>
      <c r="I744" s="51">
        <v>25</v>
      </c>
      <c r="J744" s="84">
        <v>717.5</v>
      </c>
      <c r="K744" s="87">
        <f t="shared" si="119"/>
        <v>1774.9999999999998</v>
      </c>
      <c r="L744" s="63">
        <f t="shared" si="120"/>
        <v>275</v>
      </c>
      <c r="M744" s="119">
        <v>760</v>
      </c>
      <c r="N744" s="51">
        <f t="shared" si="121"/>
        <v>1772.5000000000002</v>
      </c>
      <c r="O744" s="51"/>
      <c r="P744" s="51">
        <f t="shared" si="123"/>
        <v>1477.5</v>
      </c>
      <c r="Q744" s="51">
        <f t="shared" si="117"/>
        <v>1502.5</v>
      </c>
      <c r="R744" s="51">
        <f t="shared" si="118"/>
        <v>3822.5</v>
      </c>
      <c r="S744" s="51">
        <f t="shared" si="122"/>
        <v>23497.5</v>
      </c>
      <c r="T744" s="64" t="s">
        <v>41</v>
      </c>
    </row>
    <row r="745" spans="1:20" s="33" customFormat="1" x14ac:dyDescent="0.25">
      <c r="A745" s="77">
        <v>739</v>
      </c>
      <c r="B745" s="47" t="s">
        <v>510</v>
      </c>
      <c r="C745" s="47" t="s">
        <v>832</v>
      </c>
      <c r="D745" s="47" t="s">
        <v>401</v>
      </c>
      <c r="E745" s="47" t="s">
        <v>766</v>
      </c>
      <c r="F745" s="48" t="s">
        <v>840</v>
      </c>
      <c r="G745" s="49">
        <v>85000</v>
      </c>
      <c r="H745" s="49">
        <v>8576.99</v>
      </c>
      <c r="I745" s="51">
        <v>25</v>
      </c>
      <c r="J745" s="84">
        <v>2439.5</v>
      </c>
      <c r="K745" s="87">
        <f t="shared" ref="K745:K777" si="124">+G745*7.1%</f>
        <v>6034.9999999999991</v>
      </c>
      <c r="L745" s="63">
        <v>953.69</v>
      </c>
      <c r="M745" s="119">
        <v>2584</v>
      </c>
      <c r="N745" s="51">
        <f t="shared" si="121"/>
        <v>6026.5</v>
      </c>
      <c r="O745" s="51"/>
      <c r="P745" s="51">
        <f t="shared" si="123"/>
        <v>5023.5</v>
      </c>
      <c r="Q745" s="51">
        <f t="shared" si="117"/>
        <v>13625.49</v>
      </c>
      <c r="R745" s="51">
        <f t="shared" si="118"/>
        <v>13015.189999999999</v>
      </c>
      <c r="S745" s="51">
        <f t="shared" si="122"/>
        <v>71374.509999999995</v>
      </c>
      <c r="T745" s="64" t="s">
        <v>41</v>
      </c>
    </row>
    <row r="746" spans="1:20" s="33" customFormat="1" x14ac:dyDescent="0.25">
      <c r="A746" s="77">
        <v>740</v>
      </c>
      <c r="B746" s="47" t="s">
        <v>403</v>
      </c>
      <c r="C746" s="47" t="s">
        <v>833</v>
      </c>
      <c r="D746" s="47" t="s">
        <v>401</v>
      </c>
      <c r="E746" s="47" t="s">
        <v>128</v>
      </c>
      <c r="F746" s="48" t="s">
        <v>840</v>
      </c>
      <c r="G746" s="49">
        <v>70000</v>
      </c>
      <c r="H746" s="49">
        <v>5368.48</v>
      </c>
      <c r="I746" s="51">
        <v>25</v>
      </c>
      <c r="J746" s="84">
        <v>2009</v>
      </c>
      <c r="K746" s="87">
        <f t="shared" si="124"/>
        <v>4970</v>
      </c>
      <c r="L746" s="63">
        <f t="shared" si="120"/>
        <v>770.00000000000011</v>
      </c>
      <c r="M746" s="119">
        <v>2128</v>
      </c>
      <c r="N746" s="51">
        <f t="shared" si="121"/>
        <v>4963</v>
      </c>
      <c r="O746" s="51"/>
      <c r="P746" s="51">
        <f t="shared" si="123"/>
        <v>4137</v>
      </c>
      <c r="Q746" s="51">
        <f t="shared" si="117"/>
        <v>9530.48</v>
      </c>
      <c r="R746" s="51">
        <f t="shared" si="118"/>
        <v>10703</v>
      </c>
      <c r="S746" s="51">
        <f t="shared" si="122"/>
        <v>60469.520000000004</v>
      </c>
      <c r="T746" s="64" t="s">
        <v>41</v>
      </c>
    </row>
    <row r="747" spans="1:20" s="33" customFormat="1" x14ac:dyDescent="0.25">
      <c r="A747" s="77">
        <v>741</v>
      </c>
      <c r="B747" s="47" t="s">
        <v>404</v>
      </c>
      <c r="C747" s="47" t="s">
        <v>832</v>
      </c>
      <c r="D747" s="47" t="s">
        <v>401</v>
      </c>
      <c r="E747" s="47" t="s">
        <v>106</v>
      </c>
      <c r="F747" s="48" t="s">
        <v>839</v>
      </c>
      <c r="G747" s="49">
        <v>25000</v>
      </c>
      <c r="H747" s="50">
        <v>0</v>
      </c>
      <c r="I747" s="51">
        <v>25</v>
      </c>
      <c r="J747" s="84">
        <v>717.5</v>
      </c>
      <c r="K747" s="87">
        <f t="shared" si="124"/>
        <v>1774.9999999999998</v>
      </c>
      <c r="L747" s="63">
        <f t="shared" si="120"/>
        <v>275</v>
      </c>
      <c r="M747" s="119">
        <v>760</v>
      </c>
      <c r="N747" s="51">
        <f t="shared" si="121"/>
        <v>1772.5000000000002</v>
      </c>
      <c r="O747" s="51"/>
      <c r="P747" s="51">
        <f t="shared" si="123"/>
        <v>1477.5</v>
      </c>
      <c r="Q747" s="51">
        <f t="shared" si="117"/>
        <v>1502.5</v>
      </c>
      <c r="R747" s="51">
        <f t="shared" si="118"/>
        <v>3822.5</v>
      </c>
      <c r="S747" s="51">
        <f t="shared" si="122"/>
        <v>23497.5</v>
      </c>
      <c r="T747" s="64" t="s">
        <v>41</v>
      </c>
    </row>
    <row r="748" spans="1:20" s="33" customFormat="1" x14ac:dyDescent="0.25">
      <c r="A748" s="77">
        <v>742</v>
      </c>
      <c r="B748" s="47" t="s">
        <v>405</v>
      </c>
      <c r="C748" s="47" t="s">
        <v>833</v>
      </c>
      <c r="D748" s="47" t="s">
        <v>401</v>
      </c>
      <c r="E748" s="47" t="s">
        <v>64</v>
      </c>
      <c r="F748" s="48" t="s">
        <v>839</v>
      </c>
      <c r="G748" s="49">
        <v>25000</v>
      </c>
      <c r="H748" s="50">
        <v>0</v>
      </c>
      <c r="I748" s="51">
        <v>25</v>
      </c>
      <c r="J748" s="84">
        <v>717.5</v>
      </c>
      <c r="K748" s="87">
        <f t="shared" si="124"/>
        <v>1774.9999999999998</v>
      </c>
      <c r="L748" s="63">
        <f t="shared" si="120"/>
        <v>275</v>
      </c>
      <c r="M748" s="119">
        <v>760</v>
      </c>
      <c r="N748" s="51">
        <f t="shared" si="121"/>
        <v>1772.5000000000002</v>
      </c>
      <c r="O748" s="51"/>
      <c r="P748" s="51">
        <f t="shared" si="123"/>
        <v>1477.5</v>
      </c>
      <c r="Q748" s="51">
        <f t="shared" si="117"/>
        <v>1502.5</v>
      </c>
      <c r="R748" s="51">
        <f t="shared" si="118"/>
        <v>3822.5</v>
      </c>
      <c r="S748" s="51">
        <f t="shared" si="122"/>
        <v>23497.5</v>
      </c>
      <c r="T748" s="64" t="s">
        <v>41</v>
      </c>
    </row>
    <row r="749" spans="1:20" s="33" customFormat="1" x14ac:dyDescent="0.25">
      <c r="A749" s="77">
        <v>743</v>
      </c>
      <c r="B749" s="47" t="s">
        <v>846</v>
      </c>
      <c r="C749" s="47" t="s">
        <v>832</v>
      </c>
      <c r="D749" s="47" t="s">
        <v>401</v>
      </c>
      <c r="E749" s="47" t="s">
        <v>106</v>
      </c>
      <c r="F749" s="48" t="s">
        <v>839</v>
      </c>
      <c r="G749" s="49">
        <v>25000</v>
      </c>
      <c r="H749" s="50">
        <v>0</v>
      </c>
      <c r="I749" s="51">
        <v>25</v>
      </c>
      <c r="J749" s="84">
        <v>717.5</v>
      </c>
      <c r="K749" s="87">
        <f t="shared" si="124"/>
        <v>1774.9999999999998</v>
      </c>
      <c r="L749" s="63">
        <f t="shared" si="120"/>
        <v>275</v>
      </c>
      <c r="M749" s="119">
        <v>760</v>
      </c>
      <c r="N749" s="51">
        <f t="shared" si="121"/>
        <v>1772.5000000000002</v>
      </c>
      <c r="O749" s="51"/>
      <c r="P749" s="51">
        <f t="shared" si="123"/>
        <v>1477.5</v>
      </c>
      <c r="Q749" s="51">
        <f t="shared" si="117"/>
        <v>1502.5</v>
      </c>
      <c r="R749" s="51">
        <f t="shared" si="118"/>
        <v>3822.5</v>
      </c>
      <c r="S749" s="51">
        <v>21954.33</v>
      </c>
      <c r="T749" s="64" t="s">
        <v>41</v>
      </c>
    </row>
    <row r="750" spans="1:20" s="33" customFormat="1" x14ac:dyDescent="0.25">
      <c r="A750" s="77">
        <v>744</v>
      </c>
      <c r="B750" s="47" t="s">
        <v>948</v>
      </c>
      <c r="C750" s="47" t="s">
        <v>833</v>
      </c>
      <c r="D750" s="47" t="s">
        <v>401</v>
      </c>
      <c r="E750" s="47" t="s">
        <v>161</v>
      </c>
      <c r="F750" s="48" t="s">
        <v>836</v>
      </c>
      <c r="G750" s="49">
        <v>25000</v>
      </c>
      <c r="H750" s="50">
        <v>0</v>
      </c>
      <c r="I750" s="51">
        <v>25</v>
      </c>
      <c r="J750" s="84">
        <v>717.5</v>
      </c>
      <c r="K750" s="87">
        <f t="shared" si="124"/>
        <v>1774.9999999999998</v>
      </c>
      <c r="L750" s="63">
        <f t="shared" si="120"/>
        <v>275</v>
      </c>
      <c r="M750" s="119">
        <v>760</v>
      </c>
      <c r="N750" s="51">
        <f t="shared" si="121"/>
        <v>1772.5000000000002</v>
      </c>
      <c r="O750" s="51"/>
      <c r="P750" s="51">
        <f t="shared" si="123"/>
        <v>1477.5</v>
      </c>
      <c r="Q750" s="51">
        <f t="shared" si="117"/>
        <v>1502.5</v>
      </c>
      <c r="R750" s="51">
        <f t="shared" si="118"/>
        <v>3822.5</v>
      </c>
      <c r="S750" s="51">
        <f t="shared" ref="S750:S782" si="125">+G750-Q750</f>
        <v>23497.5</v>
      </c>
      <c r="T750" s="64" t="s">
        <v>41</v>
      </c>
    </row>
    <row r="751" spans="1:20" s="33" customFormat="1" x14ac:dyDescent="0.25">
      <c r="A751" s="77">
        <v>745</v>
      </c>
      <c r="B751" s="47" t="s">
        <v>1024</v>
      </c>
      <c r="C751" s="47" t="s">
        <v>833</v>
      </c>
      <c r="D751" s="47" t="s">
        <v>401</v>
      </c>
      <c r="E751" s="47" t="s">
        <v>766</v>
      </c>
      <c r="F751" s="48" t="s">
        <v>840</v>
      </c>
      <c r="G751" s="59">
        <v>85000</v>
      </c>
      <c r="H751" s="49">
        <v>8576.99</v>
      </c>
      <c r="I751" s="51">
        <v>25</v>
      </c>
      <c r="J751" s="84">
        <v>2439.5</v>
      </c>
      <c r="K751" s="90">
        <f t="shared" si="124"/>
        <v>6034.9999999999991</v>
      </c>
      <c r="L751" s="63">
        <v>953.69</v>
      </c>
      <c r="M751" s="119">
        <v>2584</v>
      </c>
      <c r="N751" s="61">
        <f t="shared" si="121"/>
        <v>6026.5</v>
      </c>
      <c r="O751" s="51"/>
      <c r="P751" s="51">
        <f t="shared" si="123"/>
        <v>5023.5</v>
      </c>
      <c r="Q751" s="51">
        <f t="shared" si="117"/>
        <v>13625.49</v>
      </c>
      <c r="R751" s="51">
        <f t="shared" si="118"/>
        <v>13015.189999999999</v>
      </c>
      <c r="S751" s="51">
        <f t="shared" si="125"/>
        <v>71374.509999999995</v>
      </c>
      <c r="T751" s="64" t="s">
        <v>41</v>
      </c>
    </row>
    <row r="752" spans="1:20" s="33" customFormat="1" x14ac:dyDescent="0.25">
      <c r="A752" s="77">
        <v>746</v>
      </c>
      <c r="B752" s="47" t="s">
        <v>901</v>
      </c>
      <c r="C752" s="47" t="s">
        <v>832</v>
      </c>
      <c r="D752" s="47" t="s">
        <v>406</v>
      </c>
      <c r="E752" s="47" t="s">
        <v>766</v>
      </c>
      <c r="F752" s="48" t="s">
        <v>840</v>
      </c>
      <c r="G752" s="59">
        <v>85000</v>
      </c>
      <c r="H752" s="59">
        <v>8148.13</v>
      </c>
      <c r="I752" s="51">
        <v>25</v>
      </c>
      <c r="J752" s="107">
        <v>2439.5</v>
      </c>
      <c r="K752" s="90">
        <f t="shared" si="124"/>
        <v>6034.9999999999991</v>
      </c>
      <c r="L752" s="63">
        <v>953.69</v>
      </c>
      <c r="M752" s="121">
        <v>2584</v>
      </c>
      <c r="N752" s="61">
        <f t="shared" si="121"/>
        <v>6026.5</v>
      </c>
      <c r="O752" s="61"/>
      <c r="P752" s="61">
        <f t="shared" si="123"/>
        <v>5023.5</v>
      </c>
      <c r="Q752" s="51">
        <f t="shared" si="117"/>
        <v>13196.630000000001</v>
      </c>
      <c r="R752" s="51">
        <f t="shared" si="118"/>
        <v>13015.189999999999</v>
      </c>
      <c r="S752" s="61">
        <f t="shared" si="125"/>
        <v>71803.37</v>
      </c>
      <c r="T752" s="64" t="s">
        <v>41</v>
      </c>
    </row>
    <row r="753" spans="1:20" s="33" customFormat="1" x14ac:dyDescent="0.25">
      <c r="A753" s="77">
        <v>747</v>
      </c>
      <c r="B753" s="47" t="s">
        <v>410</v>
      </c>
      <c r="C753" s="47" t="s">
        <v>833</v>
      </c>
      <c r="D753" s="47" t="s">
        <v>406</v>
      </c>
      <c r="E753" s="47" t="s">
        <v>128</v>
      </c>
      <c r="F753" s="48" t="s">
        <v>840</v>
      </c>
      <c r="G753" s="49">
        <v>70000</v>
      </c>
      <c r="H753" s="49">
        <v>5368.48</v>
      </c>
      <c r="I753" s="51">
        <v>25</v>
      </c>
      <c r="J753" s="84">
        <v>2009</v>
      </c>
      <c r="K753" s="87">
        <f t="shared" si="124"/>
        <v>4970</v>
      </c>
      <c r="L753" s="63">
        <f t="shared" si="120"/>
        <v>770.00000000000011</v>
      </c>
      <c r="M753" s="119">
        <v>2128</v>
      </c>
      <c r="N753" s="51">
        <f t="shared" si="121"/>
        <v>4963</v>
      </c>
      <c r="O753" s="51"/>
      <c r="P753" s="51">
        <f t="shared" si="123"/>
        <v>4137</v>
      </c>
      <c r="Q753" s="51">
        <f t="shared" si="117"/>
        <v>9530.48</v>
      </c>
      <c r="R753" s="51">
        <f t="shared" si="118"/>
        <v>10703</v>
      </c>
      <c r="S753" s="51">
        <f t="shared" si="125"/>
        <v>60469.520000000004</v>
      </c>
      <c r="T753" s="64" t="s">
        <v>41</v>
      </c>
    </row>
    <row r="754" spans="1:20" s="33" customFormat="1" x14ac:dyDescent="0.25">
      <c r="A754" s="77">
        <v>748</v>
      </c>
      <c r="B754" s="47" t="s">
        <v>409</v>
      </c>
      <c r="C754" s="47" t="s">
        <v>833</v>
      </c>
      <c r="D754" s="47" t="s">
        <v>406</v>
      </c>
      <c r="E754" s="47" t="s">
        <v>94</v>
      </c>
      <c r="F754" s="48" t="s">
        <v>840</v>
      </c>
      <c r="G754" s="49">
        <v>25000</v>
      </c>
      <c r="H754" s="50">
        <v>0</v>
      </c>
      <c r="I754" s="51">
        <v>25</v>
      </c>
      <c r="J754" s="84">
        <v>717.5</v>
      </c>
      <c r="K754" s="87">
        <f t="shared" si="124"/>
        <v>1774.9999999999998</v>
      </c>
      <c r="L754" s="63">
        <f t="shared" si="120"/>
        <v>275</v>
      </c>
      <c r="M754" s="119">
        <v>760</v>
      </c>
      <c r="N754" s="51">
        <f t="shared" si="121"/>
        <v>1772.5000000000002</v>
      </c>
      <c r="O754" s="51"/>
      <c r="P754" s="51">
        <f t="shared" si="123"/>
        <v>1477.5</v>
      </c>
      <c r="Q754" s="51">
        <f t="shared" si="117"/>
        <v>1502.5</v>
      </c>
      <c r="R754" s="51">
        <f t="shared" si="118"/>
        <v>3822.5</v>
      </c>
      <c r="S754" s="51">
        <f t="shared" si="125"/>
        <v>23497.5</v>
      </c>
      <c r="T754" s="64" t="s">
        <v>41</v>
      </c>
    </row>
    <row r="755" spans="1:20" s="33" customFormat="1" x14ac:dyDescent="0.25">
      <c r="A755" s="77">
        <v>749</v>
      </c>
      <c r="B755" s="47" t="s">
        <v>1013</v>
      </c>
      <c r="C755" s="47" t="s">
        <v>832</v>
      </c>
      <c r="D755" s="47" t="s">
        <v>406</v>
      </c>
      <c r="E755" s="47" t="s">
        <v>162</v>
      </c>
      <c r="F755" s="48" t="s">
        <v>836</v>
      </c>
      <c r="G755" s="49">
        <v>16000</v>
      </c>
      <c r="H755" s="50">
        <v>0</v>
      </c>
      <c r="I755" s="51">
        <v>25</v>
      </c>
      <c r="J755" s="84">
        <v>459.2</v>
      </c>
      <c r="K755" s="87">
        <f t="shared" si="124"/>
        <v>1136</v>
      </c>
      <c r="L755" s="63">
        <f t="shared" si="120"/>
        <v>176.00000000000003</v>
      </c>
      <c r="M755" s="119">
        <v>486.4</v>
      </c>
      <c r="N755" s="51">
        <f t="shared" si="121"/>
        <v>1134.4000000000001</v>
      </c>
      <c r="O755" s="51"/>
      <c r="P755" s="51">
        <f t="shared" si="123"/>
        <v>945.59999999999991</v>
      </c>
      <c r="Q755" s="51">
        <f t="shared" si="117"/>
        <v>970.59999999999991</v>
      </c>
      <c r="R755" s="51">
        <f t="shared" si="118"/>
        <v>2446.4</v>
      </c>
      <c r="S755" s="51">
        <f t="shared" si="125"/>
        <v>15029.4</v>
      </c>
      <c r="T755" s="64" t="s">
        <v>41</v>
      </c>
    </row>
    <row r="756" spans="1:20" s="33" customFormat="1" x14ac:dyDescent="0.25">
      <c r="A756" s="77">
        <v>750</v>
      </c>
      <c r="B756" s="47" t="s">
        <v>965</v>
      </c>
      <c r="C756" s="47" t="s">
        <v>833</v>
      </c>
      <c r="D756" s="47" t="s">
        <v>406</v>
      </c>
      <c r="E756" s="47" t="s">
        <v>64</v>
      </c>
      <c r="F756" s="48" t="s">
        <v>839</v>
      </c>
      <c r="G756" s="49">
        <v>25000</v>
      </c>
      <c r="H756" s="50">
        <v>0</v>
      </c>
      <c r="I756" s="51">
        <v>25</v>
      </c>
      <c r="J756" s="84">
        <v>717.5</v>
      </c>
      <c r="K756" s="87">
        <f t="shared" si="124"/>
        <v>1774.9999999999998</v>
      </c>
      <c r="L756" s="63">
        <f t="shared" si="120"/>
        <v>275</v>
      </c>
      <c r="M756" s="119">
        <v>760</v>
      </c>
      <c r="N756" s="51">
        <f t="shared" si="121"/>
        <v>1772.5000000000002</v>
      </c>
      <c r="O756" s="51"/>
      <c r="P756" s="51">
        <f t="shared" si="123"/>
        <v>1477.5</v>
      </c>
      <c r="Q756" s="51">
        <f t="shared" si="117"/>
        <v>1502.5</v>
      </c>
      <c r="R756" s="51">
        <f t="shared" si="118"/>
        <v>3822.5</v>
      </c>
      <c r="S756" s="51">
        <f t="shared" si="125"/>
        <v>23497.5</v>
      </c>
      <c r="T756" s="64" t="s">
        <v>41</v>
      </c>
    </row>
    <row r="757" spans="1:20" s="33" customFormat="1" x14ac:dyDescent="0.25">
      <c r="A757" s="77">
        <v>751</v>
      </c>
      <c r="B757" s="47" t="s">
        <v>411</v>
      </c>
      <c r="C757" s="47" t="s">
        <v>832</v>
      </c>
      <c r="D757" s="47" t="s">
        <v>406</v>
      </c>
      <c r="E757" s="47" t="s">
        <v>162</v>
      </c>
      <c r="F757" s="48" t="s">
        <v>836</v>
      </c>
      <c r="G757" s="49">
        <v>16000</v>
      </c>
      <c r="H757" s="50">
        <v>0</v>
      </c>
      <c r="I757" s="51">
        <v>25</v>
      </c>
      <c r="J757" s="84">
        <v>459.2</v>
      </c>
      <c r="K757" s="87">
        <f t="shared" si="124"/>
        <v>1136</v>
      </c>
      <c r="L757" s="63">
        <f t="shared" si="120"/>
        <v>176.00000000000003</v>
      </c>
      <c r="M757" s="119">
        <v>486.4</v>
      </c>
      <c r="N757" s="51">
        <f t="shared" si="121"/>
        <v>1134.4000000000001</v>
      </c>
      <c r="O757" s="51"/>
      <c r="P757" s="51">
        <f t="shared" si="123"/>
        <v>945.59999999999991</v>
      </c>
      <c r="Q757" s="51">
        <f t="shared" si="117"/>
        <v>970.59999999999991</v>
      </c>
      <c r="R757" s="51">
        <f t="shared" si="118"/>
        <v>2446.4</v>
      </c>
      <c r="S757" s="51">
        <f t="shared" si="125"/>
        <v>15029.4</v>
      </c>
      <c r="T757" s="64" t="s">
        <v>41</v>
      </c>
    </row>
    <row r="758" spans="1:20" s="33" customFormat="1" x14ac:dyDescent="0.25">
      <c r="A758" s="77">
        <v>752</v>
      </c>
      <c r="B758" s="47" t="s">
        <v>927</v>
      </c>
      <c r="C758" s="47" t="s">
        <v>832</v>
      </c>
      <c r="D758" s="47" t="s">
        <v>413</v>
      </c>
      <c r="E758" s="47" t="s">
        <v>162</v>
      </c>
      <c r="F758" s="48" t="s">
        <v>836</v>
      </c>
      <c r="G758" s="49">
        <v>16000</v>
      </c>
      <c r="H758" s="50">
        <v>0</v>
      </c>
      <c r="I758" s="51">
        <v>25</v>
      </c>
      <c r="J758" s="84">
        <v>459.2</v>
      </c>
      <c r="K758" s="87">
        <f t="shared" si="124"/>
        <v>1136</v>
      </c>
      <c r="L758" s="63">
        <f t="shared" si="120"/>
        <v>176.00000000000003</v>
      </c>
      <c r="M758" s="119">
        <v>486.4</v>
      </c>
      <c r="N758" s="51">
        <f t="shared" si="121"/>
        <v>1134.4000000000001</v>
      </c>
      <c r="O758" s="51"/>
      <c r="P758" s="51">
        <f t="shared" si="123"/>
        <v>945.59999999999991</v>
      </c>
      <c r="Q758" s="51">
        <f t="shared" ref="Q758:Q823" si="126">+H758+I758+J758+M758+O758</f>
        <v>970.59999999999991</v>
      </c>
      <c r="R758" s="51">
        <f t="shared" ref="R758:R823" si="127">+K758+L758+N758</f>
        <v>2446.4</v>
      </c>
      <c r="S758" s="51">
        <f t="shared" si="125"/>
        <v>15029.4</v>
      </c>
      <c r="T758" s="64" t="s">
        <v>41</v>
      </c>
    </row>
    <row r="759" spans="1:20" s="33" customFormat="1" x14ac:dyDescent="0.25">
      <c r="A759" s="77">
        <v>753</v>
      </c>
      <c r="B759" s="47" t="s">
        <v>805</v>
      </c>
      <c r="C759" s="47" t="s">
        <v>832</v>
      </c>
      <c r="D759" s="47" t="s">
        <v>413</v>
      </c>
      <c r="E759" s="47" t="s">
        <v>94</v>
      </c>
      <c r="F759" s="48" t="s">
        <v>839</v>
      </c>
      <c r="G759" s="59">
        <v>25000</v>
      </c>
      <c r="H759" s="50">
        <v>0</v>
      </c>
      <c r="I759" s="51">
        <v>25</v>
      </c>
      <c r="J759" s="107">
        <v>717.5</v>
      </c>
      <c r="K759" s="90">
        <f t="shared" si="124"/>
        <v>1774.9999999999998</v>
      </c>
      <c r="L759" s="63">
        <f t="shared" si="120"/>
        <v>275</v>
      </c>
      <c r="M759" s="121">
        <v>760</v>
      </c>
      <c r="N759" s="61">
        <f t="shared" si="121"/>
        <v>1772.5000000000002</v>
      </c>
      <c r="O759" s="61"/>
      <c r="P759" s="61">
        <f t="shared" si="123"/>
        <v>1477.5</v>
      </c>
      <c r="Q759" s="51">
        <f t="shared" si="126"/>
        <v>1502.5</v>
      </c>
      <c r="R759" s="51">
        <f t="shared" si="127"/>
        <v>3822.5</v>
      </c>
      <c r="S759" s="61">
        <f t="shared" si="125"/>
        <v>23497.5</v>
      </c>
      <c r="T759" s="64" t="s">
        <v>41</v>
      </c>
    </row>
    <row r="760" spans="1:20" s="33" customFormat="1" x14ac:dyDescent="0.25">
      <c r="A760" s="77">
        <v>754</v>
      </c>
      <c r="B760" s="47" t="s">
        <v>414</v>
      </c>
      <c r="C760" s="47" t="s">
        <v>833</v>
      </c>
      <c r="D760" s="47" t="s">
        <v>413</v>
      </c>
      <c r="E760" s="47" t="s">
        <v>64</v>
      </c>
      <c r="F760" s="48" t="s">
        <v>839</v>
      </c>
      <c r="G760" s="59">
        <v>25000</v>
      </c>
      <c r="H760" s="50">
        <v>0</v>
      </c>
      <c r="I760" s="51">
        <v>25</v>
      </c>
      <c r="J760" s="107">
        <v>717.5</v>
      </c>
      <c r="K760" s="90">
        <f t="shared" si="124"/>
        <v>1774.9999999999998</v>
      </c>
      <c r="L760" s="63">
        <f t="shared" si="120"/>
        <v>275</v>
      </c>
      <c r="M760" s="121">
        <v>760</v>
      </c>
      <c r="N760" s="61">
        <f t="shared" si="121"/>
        <v>1772.5000000000002</v>
      </c>
      <c r="O760" s="61"/>
      <c r="P760" s="61">
        <f t="shared" si="123"/>
        <v>1477.5</v>
      </c>
      <c r="Q760" s="51">
        <f t="shared" si="126"/>
        <v>1502.5</v>
      </c>
      <c r="R760" s="51">
        <f t="shared" si="127"/>
        <v>3822.5</v>
      </c>
      <c r="S760" s="61">
        <f t="shared" si="125"/>
        <v>23497.5</v>
      </c>
      <c r="T760" s="64" t="s">
        <v>41</v>
      </c>
    </row>
    <row r="761" spans="1:20" s="33" customFormat="1" x14ac:dyDescent="0.25">
      <c r="A761" s="77">
        <v>755</v>
      </c>
      <c r="B761" s="47" t="s">
        <v>434</v>
      </c>
      <c r="C761" s="47" t="s">
        <v>832</v>
      </c>
      <c r="D761" s="47" t="s">
        <v>413</v>
      </c>
      <c r="E761" s="47" t="s">
        <v>128</v>
      </c>
      <c r="F761" s="48" t="s">
        <v>840</v>
      </c>
      <c r="G761" s="49">
        <v>70000</v>
      </c>
      <c r="H761" s="49">
        <v>5368.48</v>
      </c>
      <c r="I761" s="51">
        <v>25</v>
      </c>
      <c r="J761" s="84">
        <v>2009</v>
      </c>
      <c r="K761" s="87">
        <f t="shared" si="124"/>
        <v>4970</v>
      </c>
      <c r="L761" s="63">
        <f t="shared" si="120"/>
        <v>770.00000000000011</v>
      </c>
      <c r="M761" s="119">
        <v>2128</v>
      </c>
      <c r="N761" s="51">
        <f t="shared" si="121"/>
        <v>4963</v>
      </c>
      <c r="O761" s="51"/>
      <c r="P761" s="51">
        <f t="shared" si="123"/>
        <v>4137</v>
      </c>
      <c r="Q761" s="51">
        <f t="shared" si="126"/>
        <v>9530.48</v>
      </c>
      <c r="R761" s="51">
        <f t="shared" si="127"/>
        <v>10703</v>
      </c>
      <c r="S761" s="51">
        <f t="shared" si="125"/>
        <v>60469.520000000004</v>
      </c>
      <c r="T761" s="64" t="s">
        <v>41</v>
      </c>
    </row>
    <row r="762" spans="1:20" s="33" customFormat="1" x14ac:dyDescent="0.25">
      <c r="A762" s="77">
        <v>756</v>
      </c>
      <c r="B762" s="47" t="s">
        <v>804</v>
      </c>
      <c r="C762" s="47" t="s">
        <v>833</v>
      </c>
      <c r="D762" s="47" t="s">
        <v>413</v>
      </c>
      <c r="E762" s="47" t="s">
        <v>60</v>
      </c>
      <c r="F762" s="48" t="s">
        <v>836</v>
      </c>
      <c r="G762" s="59">
        <v>18000</v>
      </c>
      <c r="H762" s="59">
        <v>0</v>
      </c>
      <c r="I762" s="51">
        <v>25</v>
      </c>
      <c r="J762" s="107">
        <v>516.6</v>
      </c>
      <c r="K762" s="90">
        <f t="shared" si="124"/>
        <v>1277.9999999999998</v>
      </c>
      <c r="L762" s="63">
        <f t="shared" si="120"/>
        <v>198.00000000000003</v>
      </c>
      <c r="M762" s="121">
        <v>547.20000000000005</v>
      </c>
      <c r="N762" s="61">
        <f t="shared" si="121"/>
        <v>1276.2</v>
      </c>
      <c r="O762" s="61"/>
      <c r="P762" s="61">
        <f t="shared" si="123"/>
        <v>1063.8000000000002</v>
      </c>
      <c r="Q762" s="51">
        <f t="shared" si="126"/>
        <v>1088.8000000000002</v>
      </c>
      <c r="R762" s="51">
        <f t="shared" si="127"/>
        <v>2752.2</v>
      </c>
      <c r="S762" s="61">
        <f t="shared" si="125"/>
        <v>16911.2</v>
      </c>
      <c r="T762" s="64" t="s">
        <v>41</v>
      </c>
    </row>
    <row r="763" spans="1:20" s="33" customFormat="1" x14ac:dyDescent="0.25">
      <c r="A763" s="77">
        <v>757</v>
      </c>
      <c r="B763" s="47" t="s">
        <v>407</v>
      </c>
      <c r="C763" s="47" t="s">
        <v>832</v>
      </c>
      <c r="D763" s="47" t="s">
        <v>439</v>
      </c>
      <c r="E763" s="47" t="s">
        <v>766</v>
      </c>
      <c r="F763" s="48" t="s">
        <v>840</v>
      </c>
      <c r="G763" s="49">
        <v>85000</v>
      </c>
      <c r="H763" s="49">
        <v>8576.99</v>
      </c>
      <c r="I763" s="51">
        <v>25</v>
      </c>
      <c r="J763" s="84">
        <v>2439.5</v>
      </c>
      <c r="K763" s="87">
        <f t="shared" si="124"/>
        <v>6034.9999999999991</v>
      </c>
      <c r="L763" s="63">
        <v>953.69</v>
      </c>
      <c r="M763" s="119">
        <v>2584</v>
      </c>
      <c r="N763" s="51">
        <f t="shared" si="121"/>
        <v>6026.5</v>
      </c>
      <c r="O763" s="51"/>
      <c r="P763" s="51">
        <f t="shared" si="123"/>
        <v>5023.5</v>
      </c>
      <c r="Q763" s="51">
        <f t="shared" si="126"/>
        <v>13625.49</v>
      </c>
      <c r="R763" s="51">
        <f t="shared" si="127"/>
        <v>13015.189999999999</v>
      </c>
      <c r="S763" s="51">
        <f t="shared" si="125"/>
        <v>71374.509999999995</v>
      </c>
      <c r="T763" s="64" t="s">
        <v>41</v>
      </c>
    </row>
    <row r="764" spans="1:20" s="33" customFormat="1" x14ac:dyDescent="0.25">
      <c r="A764" s="77">
        <v>758</v>
      </c>
      <c r="B764" s="47" t="s">
        <v>444</v>
      </c>
      <c r="C764" s="47" t="s">
        <v>833</v>
      </c>
      <c r="D764" s="47" t="s">
        <v>439</v>
      </c>
      <c r="E764" s="47" t="s">
        <v>128</v>
      </c>
      <c r="F764" s="48" t="s">
        <v>840</v>
      </c>
      <c r="G764" s="49">
        <v>70000</v>
      </c>
      <c r="H764" s="49">
        <v>5368.48</v>
      </c>
      <c r="I764" s="51">
        <v>25</v>
      </c>
      <c r="J764" s="84">
        <v>2009</v>
      </c>
      <c r="K764" s="87">
        <f t="shared" si="124"/>
        <v>4970</v>
      </c>
      <c r="L764" s="63">
        <f t="shared" si="120"/>
        <v>770.00000000000011</v>
      </c>
      <c r="M764" s="119">
        <v>2128</v>
      </c>
      <c r="N764" s="51">
        <f t="shared" si="121"/>
        <v>4963</v>
      </c>
      <c r="O764" s="51"/>
      <c r="P764" s="51">
        <f t="shared" si="123"/>
        <v>4137</v>
      </c>
      <c r="Q764" s="51">
        <f t="shared" si="126"/>
        <v>9530.48</v>
      </c>
      <c r="R764" s="51">
        <f t="shared" si="127"/>
        <v>10703</v>
      </c>
      <c r="S764" s="51">
        <f t="shared" si="125"/>
        <v>60469.520000000004</v>
      </c>
      <c r="T764" s="64" t="s">
        <v>41</v>
      </c>
    </row>
    <row r="765" spans="1:20" s="33" customFormat="1" x14ac:dyDescent="0.25">
      <c r="A765" s="77">
        <v>759</v>
      </c>
      <c r="B765" s="47" t="s">
        <v>979</v>
      </c>
      <c r="C765" s="47" t="s">
        <v>833</v>
      </c>
      <c r="D765" s="47" t="s">
        <v>439</v>
      </c>
      <c r="E765" s="47" t="s">
        <v>128</v>
      </c>
      <c r="F765" s="48" t="s">
        <v>840</v>
      </c>
      <c r="G765" s="49">
        <v>70000</v>
      </c>
      <c r="H765" s="49">
        <v>5025.38</v>
      </c>
      <c r="I765" s="51">
        <v>25</v>
      </c>
      <c r="J765" s="84">
        <v>2009</v>
      </c>
      <c r="K765" s="87">
        <f t="shared" si="124"/>
        <v>4970</v>
      </c>
      <c r="L765" s="63">
        <f t="shared" si="120"/>
        <v>770.00000000000011</v>
      </c>
      <c r="M765" s="119">
        <v>2128</v>
      </c>
      <c r="N765" s="51">
        <f t="shared" si="121"/>
        <v>4963</v>
      </c>
      <c r="O765" s="51"/>
      <c r="P765" s="51">
        <f t="shared" si="123"/>
        <v>4137</v>
      </c>
      <c r="Q765" s="51">
        <f t="shared" si="126"/>
        <v>9187.380000000001</v>
      </c>
      <c r="R765" s="51">
        <f t="shared" si="127"/>
        <v>10703</v>
      </c>
      <c r="S765" s="51">
        <f t="shared" si="125"/>
        <v>60812.619999999995</v>
      </c>
      <c r="T765" s="64" t="s">
        <v>41</v>
      </c>
    </row>
    <row r="766" spans="1:20" s="33" customFormat="1" x14ac:dyDescent="0.25">
      <c r="A766" s="77">
        <v>760</v>
      </c>
      <c r="B766" s="47" t="s">
        <v>848</v>
      </c>
      <c r="C766" s="47" t="s">
        <v>833</v>
      </c>
      <c r="D766" s="47" t="s">
        <v>439</v>
      </c>
      <c r="E766" s="47" t="s">
        <v>60</v>
      </c>
      <c r="F766" s="48" t="s">
        <v>836</v>
      </c>
      <c r="G766" s="49">
        <v>23000</v>
      </c>
      <c r="H766" s="50">
        <v>0</v>
      </c>
      <c r="I766" s="51">
        <v>25</v>
      </c>
      <c r="J766" s="84">
        <v>660.1</v>
      </c>
      <c r="K766" s="87">
        <f t="shared" si="124"/>
        <v>1632.9999999999998</v>
      </c>
      <c r="L766" s="63">
        <f t="shared" si="120"/>
        <v>253.00000000000003</v>
      </c>
      <c r="M766" s="119">
        <v>699.2</v>
      </c>
      <c r="N766" s="51">
        <f t="shared" si="121"/>
        <v>1630.7</v>
      </c>
      <c r="O766" s="51"/>
      <c r="P766" s="51">
        <f t="shared" si="123"/>
        <v>1359.3000000000002</v>
      </c>
      <c r="Q766" s="51">
        <f t="shared" si="126"/>
        <v>1384.3000000000002</v>
      </c>
      <c r="R766" s="51">
        <f t="shared" si="127"/>
        <v>3516.7</v>
      </c>
      <c r="S766" s="51">
        <f t="shared" si="125"/>
        <v>21615.7</v>
      </c>
      <c r="T766" s="64" t="s">
        <v>41</v>
      </c>
    </row>
    <row r="767" spans="1:20" s="33" customFormat="1" x14ac:dyDescent="0.25">
      <c r="A767" s="77">
        <v>761</v>
      </c>
      <c r="B767" s="47" t="s">
        <v>443</v>
      </c>
      <c r="C767" s="47" t="s">
        <v>833</v>
      </c>
      <c r="D767" s="47" t="s">
        <v>439</v>
      </c>
      <c r="E767" s="47" t="s">
        <v>147</v>
      </c>
      <c r="F767" s="48" t="s">
        <v>840</v>
      </c>
      <c r="G767" s="49">
        <v>45000</v>
      </c>
      <c r="H767" s="84">
        <v>1148.33</v>
      </c>
      <c r="I767" s="51">
        <v>25</v>
      </c>
      <c r="J767" s="84">
        <v>1291.5</v>
      </c>
      <c r="K767" s="87">
        <f t="shared" si="124"/>
        <v>3194.9999999999995</v>
      </c>
      <c r="L767" s="63">
        <f t="shared" si="120"/>
        <v>495.00000000000006</v>
      </c>
      <c r="M767" s="119">
        <v>1368</v>
      </c>
      <c r="N767" s="51">
        <f t="shared" si="121"/>
        <v>3190.5</v>
      </c>
      <c r="O767" s="51"/>
      <c r="P767" s="51">
        <f t="shared" si="123"/>
        <v>2659.5</v>
      </c>
      <c r="Q767" s="51">
        <f t="shared" si="126"/>
        <v>3832.83</v>
      </c>
      <c r="R767" s="51">
        <f t="shared" si="127"/>
        <v>6880.5</v>
      </c>
      <c r="S767" s="51">
        <f t="shared" si="125"/>
        <v>41167.17</v>
      </c>
      <c r="T767" s="64" t="s">
        <v>41</v>
      </c>
    </row>
    <row r="768" spans="1:20" s="33" customFormat="1" x14ac:dyDescent="0.25">
      <c r="A768" s="77">
        <v>762</v>
      </c>
      <c r="B768" s="47" t="s">
        <v>807</v>
      </c>
      <c r="C768" s="47" t="s">
        <v>833</v>
      </c>
      <c r="D768" s="47" t="s">
        <v>439</v>
      </c>
      <c r="E768" s="47" t="s">
        <v>161</v>
      </c>
      <c r="F768" s="48" t="s">
        <v>839</v>
      </c>
      <c r="G768" s="49">
        <v>25000</v>
      </c>
      <c r="H768" s="50">
        <v>0</v>
      </c>
      <c r="I768" s="51">
        <v>25</v>
      </c>
      <c r="J768" s="84">
        <v>717.5</v>
      </c>
      <c r="K768" s="87">
        <f t="shared" si="124"/>
        <v>1774.9999999999998</v>
      </c>
      <c r="L768" s="63">
        <f t="shared" si="120"/>
        <v>275</v>
      </c>
      <c r="M768" s="119">
        <v>760</v>
      </c>
      <c r="N768" s="51">
        <f t="shared" si="121"/>
        <v>1772.5000000000002</v>
      </c>
      <c r="O768" s="51"/>
      <c r="P768" s="51">
        <f t="shared" si="123"/>
        <v>1477.5</v>
      </c>
      <c r="Q768" s="51">
        <f t="shared" si="126"/>
        <v>1502.5</v>
      </c>
      <c r="R768" s="51">
        <f t="shared" si="127"/>
        <v>3822.5</v>
      </c>
      <c r="S768" s="51">
        <f t="shared" si="125"/>
        <v>23497.5</v>
      </c>
      <c r="T768" s="64" t="s">
        <v>41</v>
      </c>
    </row>
    <row r="769" spans="1:20" s="33" customFormat="1" x14ac:dyDescent="0.25">
      <c r="A769" s="77">
        <v>763</v>
      </c>
      <c r="B769" s="47" t="s">
        <v>849</v>
      </c>
      <c r="C769" s="47" t="s">
        <v>832</v>
      </c>
      <c r="D769" s="47" t="s">
        <v>439</v>
      </c>
      <c r="E769" s="47" t="s">
        <v>162</v>
      </c>
      <c r="F769" s="48" t="s">
        <v>836</v>
      </c>
      <c r="G769" s="49">
        <v>16000</v>
      </c>
      <c r="H769" s="50">
        <v>0</v>
      </c>
      <c r="I769" s="51">
        <v>25</v>
      </c>
      <c r="J769" s="84">
        <v>459.2</v>
      </c>
      <c r="K769" s="87">
        <f t="shared" si="124"/>
        <v>1136</v>
      </c>
      <c r="L769" s="63">
        <f t="shared" si="120"/>
        <v>176.00000000000003</v>
      </c>
      <c r="M769" s="119">
        <v>486.4</v>
      </c>
      <c r="N769" s="51">
        <f t="shared" si="121"/>
        <v>1134.4000000000001</v>
      </c>
      <c r="O769" s="51"/>
      <c r="P769" s="51">
        <f t="shared" si="123"/>
        <v>945.59999999999991</v>
      </c>
      <c r="Q769" s="51">
        <f t="shared" si="126"/>
        <v>970.59999999999991</v>
      </c>
      <c r="R769" s="51">
        <f t="shared" si="127"/>
        <v>2446.4</v>
      </c>
      <c r="S769" s="51">
        <f t="shared" si="125"/>
        <v>15029.4</v>
      </c>
      <c r="T769" s="64" t="s">
        <v>41</v>
      </c>
    </row>
    <row r="770" spans="1:20" s="33" customFormat="1" x14ac:dyDescent="0.25">
      <c r="A770" s="77">
        <v>764</v>
      </c>
      <c r="B770" s="47" t="s">
        <v>913</v>
      </c>
      <c r="C770" s="47" t="s">
        <v>832</v>
      </c>
      <c r="D770" s="47" t="s">
        <v>439</v>
      </c>
      <c r="E770" s="47" t="s">
        <v>845</v>
      </c>
      <c r="F770" s="48" t="s">
        <v>839</v>
      </c>
      <c r="G770" s="49">
        <v>25000</v>
      </c>
      <c r="H770" s="50">
        <v>0</v>
      </c>
      <c r="I770" s="51">
        <v>25</v>
      </c>
      <c r="J770" s="84">
        <v>717.5</v>
      </c>
      <c r="K770" s="87">
        <f t="shared" si="124"/>
        <v>1774.9999999999998</v>
      </c>
      <c r="L770" s="63">
        <f t="shared" si="120"/>
        <v>275</v>
      </c>
      <c r="M770" s="119">
        <v>760</v>
      </c>
      <c r="N770" s="51">
        <f t="shared" si="121"/>
        <v>1772.5000000000002</v>
      </c>
      <c r="O770" s="51"/>
      <c r="P770" s="51">
        <f t="shared" si="123"/>
        <v>1477.5</v>
      </c>
      <c r="Q770" s="51">
        <f t="shared" si="126"/>
        <v>1502.5</v>
      </c>
      <c r="R770" s="51">
        <f t="shared" si="127"/>
        <v>3822.5</v>
      </c>
      <c r="S770" s="51">
        <f t="shared" si="125"/>
        <v>23497.5</v>
      </c>
      <c r="T770" s="64" t="s">
        <v>41</v>
      </c>
    </row>
    <row r="771" spans="1:20" s="33" customFormat="1" x14ac:dyDescent="0.25">
      <c r="A771" s="77">
        <v>765</v>
      </c>
      <c r="B771" s="47" t="s">
        <v>442</v>
      </c>
      <c r="C771" s="47" t="s">
        <v>832</v>
      </c>
      <c r="D771" s="47" t="s">
        <v>439</v>
      </c>
      <c r="E771" s="47" t="s">
        <v>162</v>
      </c>
      <c r="F771" s="48" t="s">
        <v>840</v>
      </c>
      <c r="G771" s="49">
        <v>16000</v>
      </c>
      <c r="H771" s="50">
        <v>0</v>
      </c>
      <c r="I771" s="51">
        <v>25</v>
      </c>
      <c r="J771" s="84">
        <v>459.2</v>
      </c>
      <c r="K771" s="87">
        <f t="shared" si="124"/>
        <v>1136</v>
      </c>
      <c r="L771" s="63">
        <f t="shared" si="120"/>
        <v>176.00000000000003</v>
      </c>
      <c r="M771" s="119">
        <v>486.4</v>
      </c>
      <c r="N771" s="51">
        <f t="shared" si="121"/>
        <v>1134.4000000000001</v>
      </c>
      <c r="O771" s="51"/>
      <c r="P771" s="51">
        <f t="shared" si="123"/>
        <v>945.59999999999991</v>
      </c>
      <c r="Q771" s="51">
        <f t="shared" si="126"/>
        <v>970.59999999999991</v>
      </c>
      <c r="R771" s="51">
        <f t="shared" si="127"/>
        <v>2446.4</v>
      </c>
      <c r="S771" s="51">
        <f t="shared" si="125"/>
        <v>15029.4</v>
      </c>
      <c r="T771" s="64" t="s">
        <v>41</v>
      </c>
    </row>
    <row r="772" spans="1:20" s="33" customFormat="1" x14ac:dyDescent="0.25">
      <c r="A772" s="77">
        <v>766</v>
      </c>
      <c r="B772" s="47" t="s">
        <v>402</v>
      </c>
      <c r="C772" s="47" t="s">
        <v>832</v>
      </c>
      <c r="D772" s="47" t="s">
        <v>417</v>
      </c>
      <c r="E772" s="47" t="s">
        <v>766</v>
      </c>
      <c r="F772" s="48" t="s">
        <v>840</v>
      </c>
      <c r="G772" s="49">
        <v>85000</v>
      </c>
      <c r="H772" s="49">
        <v>8576.99</v>
      </c>
      <c r="I772" s="51">
        <v>25</v>
      </c>
      <c r="J772" s="84">
        <v>2439.5</v>
      </c>
      <c r="K772" s="87">
        <f t="shared" si="124"/>
        <v>6034.9999999999991</v>
      </c>
      <c r="L772" s="63">
        <v>953.69</v>
      </c>
      <c r="M772" s="119">
        <v>2584</v>
      </c>
      <c r="N772" s="51">
        <f t="shared" si="121"/>
        <v>6026.5</v>
      </c>
      <c r="O772" s="51"/>
      <c r="P772" s="51">
        <f t="shared" si="123"/>
        <v>5023.5</v>
      </c>
      <c r="Q772" s="51">
        <f t="shared" si="126"/>
        <v>13625.49</v>
      </c>
      <c r="R772" s="51">
        <f t="shared" si="127"/>
        <v>13015.189999999999</v>
      </c>
      <c r="S772" s="51">
        <f t="shared" si="125"/>
        <v>71374.509999999995</v>
      </c>
      <c r="T772" s="64" t="s">
        <v>41</v>
      </c>
    </row>
    <row r="773" spans="1:20" s="33" customFormat="1" x14ac:dyDescent="0.25">
      <c r="A773" s="77">
        <v>767</v>
      </c>
      <c r="B773" s="47" t="s">
        <v>430</v>
      </c>
      <c r="C773" s="47" t="s">
        <v>833</v>
      </c>
      <c r="D773" s="47" t="s">
        <v>417</v>
      </c>
      <c r="E773" s="47" t="s">
        <v>128</v>
      </c>
      <c r="F773" s="48" t="s">
        <v>840</v>
      </c>
      <c r="G773" s="49">
        <v>70000</v>
      </c>
      <c r="H773" s="49">
        <v>5368.48</v>
      </c>
      <c r="I773" s="51">
        <v>25</v>
      </c>
      <c r="J773" s="84">
        <v>2009</v>
      </c>
      <c r="K773" s="87">
        <f t="shared" si="124"/>
        <v>4970</v>
      </c>
      <c r="L773" s="63">
        <f t="shared" si="120"/>
        <v>770.00000000000011</v>
      </c>
      <c r="M773" s="119">
        <v>2128</v>
      </c>
      <c r="N773" s="51">
        <f t="shared" si="121"/>
        <v>4963</v>
      </c>
      <c r="O773" s="51"/>
      <c r="P773" s="51">
        <f t="shared" si="123"/>
        <v>4137</v>
      </c>
      <c r="Q773" s="51">
        <f t="shared" si="126"/>
        <v>9530.48</v>
      </c>
      <c r="R773" s="51">
        <f t="shared" si="127"/>
        <v>10703</v>
      </c>
      <c r="S773" s="51">
        <f t="shared" si="125"/>
        <v>60469.520000000004</v>
      </c>
      <c r="T773" s="64" t="s">
        <v>41</v>
      </c>
    </row>
    <row r="774" spans="1:20" s="33" customFormat="1" x14ac:dyDescent="0.25">
      <c r="A774" s="77">
        <v>768</v>
      </c>
      <c r="B774" s="47" t="s">
        <v>437</v>
      </c>
      <c r="C774" s="47" t="s">
        <v>833</v>
      </c>
      <c r="D774" s="47" t="s">
        <v>417</v>
      </c>
      <c r="E774" s="47" t="s">
        <v>128</v>
      </c>
      <c r="F774" s="48" t="s">
        <v>840</v>
      </c>
      <c r="G774" s="49">
        <v>70000</v>
      </c>
      <c r="H774" s="49">
        <v>5368.48</v>
      </c>
      <c r="I774" s="51">
        <v>25</v>
      </c>
      <c r="J774" s="84">
        <v>2009</v>
      </c>
      <c r="K774" s="87">
        <f t="shared" si="124"/>
        <v>4970</v>
      </c>
      <c r="L774" s="63">
        <f t="shared" si="120"/>
        <v>770.00000000000011</v>
      </c>
      <c r="M774" s="119">
        <v>2128</v>
      </c>
      <c r="N774" s="51">
        <f t="shared" si="121"/>
        <v>4963</v>
      </c>
      <c r="O774" s="51"/>
      <c r="P774" s="51">
        <f t="shared" si="123"/>
        <v>4137</v>
      </c>
      <c r="Q774" s="51">
        <f t="shared" si="126"/>
        <v>9530.48</v>
      </c>
      <c r="R774" s="51">
        <f t="shared" si="127"/>
        <v>10703</v>
      </c>
      <c r="S774" s="51">
        <f t="shared" si="125"/>
        <v>60469.520000000004</v>
      </c>
      <c r="T774" s="64" t="s">
        <v>41</v>
      </c>
    </row>
    <row r="775" spans="1:20" s="33" customFormat="1" x14ac:dyDescent="0.25">
      <c r="A775" s="77">
        <v>769</v>
      </c>
      <c r="B775" s="47" t="s">
        <v>418</v>
      </c>
      <c r="C775" s="47" t="s">
        <v>832</v>
      </c>
      <c r="D775" s="47" t="s">
        <v>417</v>
      </c>
      <c r="E775" s="47" t="s">
        <v>128</v>
      </c>
      <c r="F775" s="48" t="s">
        <v>840</v>
      </c>
      <c r="G775" s="49">
        <v>70000</v>
      </c>
      <c r="H775" s="49">
        <v>5025.38</v>
      </c>
      <c r="I775" s="51">
        <v>25</v>
      </c>
      <c r="J775" s="84">
        <v>2009</v>
      </c>
      <c r="K775" s="87">
        <f t="shared" si="124"/>
        <v>4970</v>
      </c>
      <c r="L775" s="63">
        <f t="shared" si="120"/>
        <v>770.00000000000011</v>
      </c>
      <c r="M775" s="119">
        <v>2128</v>
      </c>
      <c r="N775" s="51">
        <f t="shared" si="121"/>
        <v>4963</v>
      </c>
      <c r="O775" s="51"/>
      <c r="P775" s="51">
        <f t="shared" si="123"/>
        <v>4137</v>
      </c>
      <c r="Q775" s="51">
        <f t="shared" si="126"/>
        <v>9187.380000000001</v>
      </c>
      <c r="R775" s="51">
        <f t="shared" si="127"/>
        <v>10703</v>
      </c>
      <c r="S775" s="51">
        <f t="shared" si="125"/>
        <v>60812.619999999995</v>
      </c>
      <c r="T775" s="64" t="s">
        <v>41</v>
      </c>
    </row>
    <row r="776" spans="1:20" s="33" customFormat="1" x14ac:dyDescent="0.25">
      <c r="A776" s="77">
        <v>770</v>
      </c>
      <c r="B776" s="47" t="s">
        <v>780</v>
      </c>
      <c r="C776" s="47" t="s">
        <v>832</v>
      </c>
      <c r="D776" s="47" t="s">
        <v>417</v>
      </c>
      <c r="E776" s="47" t="s">
        <v>85</v>
      </c>
      <c r="F776" s="48" t="s">
        <v>839</v>
      </c>
      <c r="G776" s="49">
        <v>50000</v>
      </c>
      <c r="H776" s="49">
        <v>1854</v>
      </c>
      <c r="I776" s="51">
        <v>25</v>
      </c>
      <c r="J776" s="84">
        <v>1435</v>
      </c>
      <c r="K776" s="87">
        <f t="shared" si="124"/>
        <v>3549.9999999999995</v>
      </c>
      <c r="L776" s="63">
        <f t="shared" si="120"/>
        <v>550</v>
      </c>
      <c r="M776" s="119">
        <v>1520</v>
      </c>
      <c r="N776" s="51">
        <f t="shared" si="121"/>
        <v>3545.0000000000005</v>
      </c>
      <c r="O776" s="51"/>
      <c r="P776" s="51">
        <f t="shared" si="123"/>
        <v>2955</v>
      </c>
      <c r="Q776" s="51">
        <f t="shared" si="126"/>
        <v>4834</v>
      </c>
      <c r="R776" s="51">
        <f t="shared" si="127"/>
        <v>7645</v>
      </c>
      <c r="S776" s="51">
        <f t="shared" si="125"/>
        <v>45166</v>
      </c>
      <c r="T776" s="64" t="s">
        <v>41</v>
      </c>
    </row>
    <row r="777" spans="1:20" s="33" customFormat="1" x14ac:dyDescent="0.25">
      <c r="A777" s="77">
        <v>771</v>
      </c>
      <c r="B777" s="47" t="s">
        <v>419</v>
      </c>
      <c r="C777" s="47" t="s">
        <v>832</v>
      </c>
      <c r="D777" s="47" t="s">
        <v>417</v>
      </c>
      <c r="E777" s="47" t="s">
        <v>94</v>
      </c>
      <c r="F777" s="48" t="s">
        <v>840</v>
      </c>
      <c r="G777" s="49">
        <v>25000</v>
      </c>
      <c r="H777" s="50">
        <v>0</v>
      </c>
      <c r="I777" s="51">
        <v>25</v>
      </c>
      <c r="J777" s="84">
        <v>717.5</v>
      </c>
      <c r="K777" s="87">
        <f t="shared" si="124"/>
        <v>1774.9999999999998</v>
      </c>
      <c r="L777" s="63">
        <f t="shared" si="120"/>
        <v>275</v>
      </c>
      <c r="M777" s="119">
        <v>760</v>
      </c>
      <c r="N777" s="51">
        <f t="shared" si="121"/>
        <v>1772.5000000000002</v>
      </c>
      <c r="O777" s="51"/>
      <c r="P777" s="51">
        <f t="shared" si="123"/>
        <v>1477.5</v>
      </c>
      <c r="Q777" s="51">
        <f t="shared" si="126"/>
        <v>1502.5</v>
      </c>
      <c r="R777" s="51">
        <f t="shared" si="127"/>
        <v>3822.5</v>
      </c>
      <c r="S777" s="51">
        <f t="shared" si="125"/>
        <v>23497.5</v>
      </c>
      <c r="T777" s="64" t="s">
        <v>41</v>
      </c>
    </row>
    <row r="778" spans="1:20" s="33" customFormat="1" x14ac:dyDescent="0.25">
      <c r="A778" s="77">
        <v>772</v>
      </c>
      <c r="B778" s="47" t="s">
        <v>978</v>
      </c>
      <c r="C778" s="47" t="s">
        <v>832</v>
      </c>
      <c r="D778" s="47" t="s">
        <v>417</v>
      </c>
      <c r="E778" s="47" t="s">
        <v>64</v>
      </c>
      <c r="F778" s="48" t="s">
        <v>836</v>
      </c>
      <c r="G778" s="49">
        <v>25000</v>
      </c>
      <c r="H778" s="50">
        <v>0</v>
      </c>
      <c r="I778" s="51">
        <v>25</v>
      </c>
      <c r="J778" s="84">
        <v>717.5</v>
      </c>
      <c r="K778" s="87">
        <f t="shared" ref="K778:K807" si="128">+G778*7.1%</f>
        <v>1774.9999999999998</v>
      </c>
      <c r="L778" s="63">
        <f t="shared" si="120"/>
        <v>275</v>
      </c>
      <c r="M778" s="119">
        <v>760</v>
      </c>
      <c r="N778" s="51">
        <f t="shared" si="121"/>
        <v>1772.5000000000002</v>
      </c>
      <c r="O778" s="51"/>
      <c r="P778" s="51">
        <f t="shared" si="123"/>
        <v>1477.5</v>
      </c>
      <c r="Q778" s="51">
        <f t="shared" si="126"/>
        <v>1502.5</v>
      </c>
      <c r="R778" s="51">
        <f t="shared" si="127"/>
        <v>3822.5</v>
      </c>
      <c r="S778" s="51">
        <f t="shared" si="125"/>
        <v>23497.5</v>
      </c>
      <c r="T778" s="64" t="s">
        <v>41</v>
      </c>
    </row>
    <row r="779" spans="1:20" s="33" customFormat="1" x14ac:dyDescent="0.25">
      <c r="A779" s="77">
        <v>773</v>
      </c>
      <c r="B779" s="47" t="s">
        <v>961</v>
      </c>
      <c r="C779" s="47" t="s">
        <v>832</v>
      </c>
      <c r="D779" s="47" t="s">
        <v>417</v>
      </c>
      <c r="E779" s="47" t="s">
        <v>162</v>
      </c>
      <c r="F779" s="48" t="s">
        <v>836</v>
      </c>
      <c r="G779" s="49">
        <v>16000</v>
      </c>
      <c r="H779" s="50">
        <v>0</v>
      </c>
      <c r="I779" s="51">
        <v>25</v>
      </c>
      <c r="J779" s="84">
        <v>459.2</v>
      </c>
      <c r="K779" s="87">
        <f t="shared" si="128"/>
        <v>1136</v>
      </c>
      <c r="L779" s="63">
        <f t="shared" si="120"/>
        <v>176.00000000000003</v>
      </c>
      <c r="M779" s="119">
        <v>486.4</v>
      </c>
      <c r="N779" s="51">
        <f t="shared" si="121"/>
        <v>1134.4000000000001</v>
      </c>
      <c r="O779" s="51"/>
      <c r="P779" s="51">
        <f t="shared" si="123"/>
        <v>945.59999999999991</v>
      </c>
      <c r="Q779" s="51">
        <f t="shared" si="126"/>
        <v>970.59999999999991</v>
      </c>
      <c r="R779" s="51">
        <f t="shared" si="127"/>
        <v>2446.4</v>
      </c>
      <c r="S779" s="51">
        <f t="shared" si="125"/>
        <v>15029.4</v>
      </c>
      <c r="T779" s="64" t="s">
        <v>41</v>
      </c>
    </row>
    <row r="780" spans="1:20" s="33" customFormat="1" x14ac:dyDescent="0.25">
      <c r="A780" s="77">
        <v>774</v>
      </c>
      <c r="B780" s="47" t="s">
        <v>431</v>
      </c>
      <c r="C780" s="47" t="s">
        <v>832</v>
      </c>
      <c r="D780" s="47" t="s">
        <v>216</v>
      </c>
      <c r="E780" s="47" t="s">
        <v>766</v>
      </c>
      <c r="F780" s="48" t="s">
        <v>840</v>
      </c>
      <c r="G780" s="49">
        <v>85000</v>
      </c>
      <c r="H780" s="49">
        <v>8576.99</v>
      </c>
      <c r="I780" s="51">
        <v>25</v>
      </c>
      <c r="J780" s="84">
        <v>2439.5</v>
      </c>
      <c r="K780" s="87">
        <f t="shared" si="128"/>
        <v>6034.9999999999991</v>
      </c>
      <c r="L780" s="63">
        <v>953.69</v>
      </c>
      <c r="M780" s="119">
        <v>2584</v>
      </c>
      <c r="N780" s="51">
        <f t="shared" si="121"/>
        <v>6026.5</v>
      </c>
      <c r="O780" s="51"/>
      <c r="P780" s="51">
        <f t="shared" si="123"/>
        <v>5023.5</v>
      </c>
      <c r="Q780" s="51">
        <f t="shared" si="126"/>
        <v>13625.49</v>
      </c>
      <c r="R780" s="51">
        <f t="shared" si="127"/>
        <v>13015.189999999999</v>
      </c>
      <c r="S780" s="51">
        <f t="shared" si="125"/>
        <v>71374.509999999995</v>
      </c>
      <c r="T780" s="64" t="s">
        <v>41</v>
      </c>
    </row>
    <row r="781" spans="1:20" s="33" customFormat="1" x14ac:dyDescent="0.25">
      <c r="A781" s="77">
        <v>775</v>
      </c>
      <c r="B781" s="47" t="s">
        <v>612</v>
      </c>
      <c r="C781" s="47" t="s">
        <v>832</v>
      </c>
      <c r="D781" s="47" t="s">
        <v>216</v>
      </c>
      <c r="E781" s="47" t="s">
        <v>128</v>
      </c>
      <c r="F781" s="48" t="s">
        <v>840</v>
      </c>
      <c r="G781" s="59">
        <v>70000</v>
      </c>
      <c r="H781" s="59">
        <v>5025.38</v>
      </c>
      <c r="I781" s="51">
        <v>25</v>
      </c>
      <c r="J781" s="107">
        <v>2009</v>
      </c>
      <c r="K781" s="90">
        <f t="shared" si="128"/>
        <v>4970</v>
      </c>
      <c r="L781" s="63">
        <f t="shared" si="120"/>
        <v>770.00000000000011</v>
      </c>
      <c r="M781" s="121">
        <v>2128</v>
      </c>
      <c r="N781" s="61">
        <f t="shared" si="121"/>
        <v>4963</v>
      </c>
      <c r="O781" s="61"/>
      <c r="P781" s="61">
        <f t="shared" si="123"/>
        <v>4137</v>
      </c>
      <c r="Q781" s="51">
        <f t="shared" si="126"/>
        <v>9187.380000000001</v>
      </c>
      <c r="R781" s="51">
        <f t="shared" si="127"/>
        <v>10703</v>
      </c>
      <c r="S781" s="61">
        <f t="shared" si="125"/>
        <v>60812.619999999995</v>
      </c>
      <c r="T781" s="64" t="s">
        <v>41</v>
      </c>
    </row>
    <row r="782" spans="1:20" s="33" customFormat="1" x14ac:dyDescent="0.25">
      <c r="A782" s="77">
        <v>776</v>
      </c>
      <c r="B782" s="47" t="s">
        <v>424</v>
      </c>
      <c r="C782" s="47" t="s">
        <v>832</v>
      </c>
      <c r="D782" s="47" t="s">
        <v>216</v>
      </c>
      <c r="E782" s="47" t="s">
        <v>147</v>
      </c>
      <c r="F782" s="48" t="s">
        <v>840</v>
      </c>
      <c r="G782" s="49">
        <v>45000</v>
      </c>
      <c r="H782" s="84">
        <v>1148.33</v>
      </c>
      <c r="I782" s="51">
        <v>25</v>
      </c>
      <c r="J782" s="84">
        <v>1291.5</v>
      </c>
      <c r="K782" s="87">
        <f t="shared" si="128"/>
        <v>3194.9999999999995</v>
      </c>
      <c r="L782" s="63">
        <f t="shared" si="120"/>
        <v>495.00000000000006</v>
      </c>
      <c r="M782" s="119">
        <v>1368</v>
      </c>
      <c r="N782" s="51">
        <f t="shared" si="121"/>
        <v>3190.5</v>
      </c>
      <c r="O782" s="51"/>
      <c r="P782" s="51">
        <f t="shared" si="123"/>
        <v>2659.5</v>
      </c>
      <c r="Q782" s="51">
        <f t="shared" si="126"/>
        <v>3832.83</v>
      </c>
      <c r="R782" s="51">
        <f t="shared" si="127"/>
        <v>6880.5</v>
      </c>
      <c r="S782" s="51">
        <f t="shared" si="125"/>
        <v>41167.17</v>
      </c>
      <c r="T782" s="64" t="s">
        <v>41</v>
      </c>
    </row>
    <row r="783" spans="1:20" s="33" customFormat="1" x14ac:dyDescent="0.25">
      <c r="A783" s="77">
        <v>777</v>
      </c>
      <c r="B783" s="47" t="s">
        <v>847</v>
      </c>
      <c r="C783" s="47" t="s">
        <v>832</v>
      </c>
      <c r="D783" s="47" t="s">
        <v>216</v>
      </c>
      <c r="E783" s="47" t="s">
        <v>106</v>
      </c>
      <c r="F783" s="48" t="s">
        <v>836</v>
      </c>
      <c r="G783" s="49">
        <v>25000</v>
      </c>
      <c r="H783" s="50">
        <v>0</v>
      </c>
      <c r="I783" s="51">
        <v>25</v>
      </c>
      <c r="J783" s="84">
        <v>717.5</v>
      </c>
      <c r="K783" s="87">
        <f t="shared" si="128"/>
        <v>1774.9999999999998</v>
      </c>
      <c r="L783" s="63">
        <f t="shared" si="120"/>
        <v>275</v>
      </c>
      <c r="M783" s="119">
        <v>760</v>
      </c>
      <c r="N783" s="51">
        <f t="shared" si="121"/>
        <v>1772.5000000000002</v>
      </c>
      <c r="O783" s="51"/>
      <c r="P783" s="51">
        <f t="shared" si="123"/>
        <v>1477.5</v>
      </c>
      <c r="Q783" s="51">
        <f t="shared" si="126"/>
        <v>1502.5</v>
      </c>
      <c r="R783" s="51">
        <f t="shared" si="127"/>
        <v>3822.5</v>
      </c>
      <c r="S783" s="51">
        <v>21954.33</v>
      </c>
      <c r="T783" s="64" t="s">
        <v>41</v>
      </c>
    </row>
    <row r="784" spans="1:20" s="33" customFormat="1" x14ac:dyDescent="0.25">
      <c r="A784" s="77">
        <v>778</v>
      </c>
      <c r="B784" s="47" t="s">
        <v>423</v>
      </c>
      <c r="C784" s="47" t="s">
        <v>832</v>
      </c>
      <c r="D784" s="47" t="s">
        <v>216</v>
      </c>
      <c r="E784" s="47" t="s">
        <v>87</v>
      </c>
      <c r="F784" s="48" t="s">
        <v>840</v>
      </c>
      <c r="G784" s="49">
        <v>25000</v>
      </c>
      <c r="H784" s="50">
        <v>0</v>
      </c>
      <c r="I784" s="51">
        <v>25</v>
      </c>
      <c r="J784" s="84">
        <v>717.5</v>
      </c>
      <c r="K784" s="87">
        <f t="shared" si="128"/>
        <v>1774.9999999999998</v>
      </c>
      <c r="L784" s="63">
        <f t="shared" si="120"/>
        <v>275</v>
      </c>
      <c r="M784" s="119">
        <v>760</v>
      </c>
      <c r="N784" s="51">
        <f t="shared" si="121"/>
        <v>1772.5000000000002</v>
      </c>
      <c r="O784" s="51"/>
      <c r="P784" s="51">
        <f t="shared" si="123"/>
        <v>1477.5</v>
      </c>
      <c r="Q784" s="51">
        <f t="shared" si="126"/>
        <v>1502.5</v>
      </c>
      <c r="R784" s="51">
        <f t="shared" si="127"/>
        <v>3822.5</v>
      </c>
      <c r="S784" s="51">
        <f t="shared" ref="S784:S828" si="129">+G784-Q784</f>
        <v>23497.5</v>
      </c>
      <c r="T784" s="64" t="s">
        <v>41</v>
      </c>
    </row>
    <row r="785" spans="1:405" s="33" customFormat="1" x14ac:dyDescent="0.25">
      <c r="A785" s="77">
        <v>779</v>
      </c>
      <c r="B785" s="47" t="s">
        <v>870</v>
      </c>
      <c r="C785" s="47" t="s">
        <v>832</v>
      </c>
      <c r="D785" s="47" t="s">
        <v>216</v>
      </c>
      <c r="E785" s="47" t="s">
        <v>121</v>
      </c>
      <c r="F785" s="48" t="s">
        <v>836</v>
      </c>
      <c r="G785" s="49">
        <v>25000</v>
      </c>
      <c r="H785" s="50">
        <v>0</v>
      </c>
      <c r="I785" s="51">
        <v>25</v>
      </c>
      <c r="J785" s="84">
        <v>717.5</v>
      </c>
      <c r="K785" s="87">
        <f t="shared" si="128"/>
        <v>1774.9999999999998</v>
      </c>
      <c r="L785" s="63">
        <f t="shared" si="120"/>
        <v>275</v>
      </c>
      <c r="M785" s="119">
        <v>760</v>
      </c>
      <c r="N785" s="51">
        <f t="shared" si="121"/>
        <v>1772.5000000000002</v>
      </c>
      <c r="O785" s="51"/>
      <c r="P785" s="51">
        <f t="shared" si="123"/>
        <v>1477.5</v>
      </c>
      <c r="Q785" s="51">
        <f t="shared" si="126"/>
        <v>1502.5</v>
      </c>
      <c r="R785" s="51">
        <f t="shared" si="127"/>
        <v>3822.5</v>
      </c>
      <c r="S785" s="51">
        <f t="shared" si="129"/>
        <v>23497.5</v>
      </c>
      <c r="T785" s="64" t="s">
        <v>41</v>
      </c>
    </row>
    <row r="786" spans="1:405" s="33" customFormat="1" x14ac:dyDescent="0.25">
      <c r="A786" s="77">
        <v>780</v>
      </c>
      <c r="B786" s="47" t="s">
        <v>1081</v>
      </c>
      <c r="C786" s="47" t="s">
        <v>833</v>
      </c>
      <c r="D786" s="47" t="s">
        <v>216</v>
      </c>
      <c r="E786" s="47" t="s">
        <v>194</v>
      </c>
      <c r="F786" s="48" t="s">
        <v>836</v>
      </c>
      <c r="G786" s="49">
        <v>18000</v>
      </c>
      <c r="H786" s="50">
        <v>0</v>
      </c>
      <c r="I786" s="51">
        <v>25</v>
      </c>
      <c r="J786" s="84">
        <v>516.6</v>
      </c>
      <c r="K786" s="87">
        <f t="shared" si="128"/>
        <v>1277.9999999999998</v>
      </c>
      <c r="L786" s="63">
        <f t="shared" si="120"/>
        <v>198.00000000000003</v>
      </c>
      <c r="M786" s="119">
        <v>547.20000000000005</v>
      </c>
      <c r="N786" s="51">
        <f t="shared" si="121"/>
        <v>1276.2</v>
      </c>
      <c r="O786" s="51"/>
      <c r="P786" s="51">
        <f t="shared" si="123"/>
        <v>1063.8000000000002</v>
      </c>
      <c r="Q786" s="51">
        <f t="shared" si="126"/>
        <v>1088.8000000000002</v>
      </c>
      <c r="R786" s="51">
        <f t="shared" si="127"/>
        <v>2752.2</v>
      </c>
      <c r="S786" s="51">
        <f t="shared" si="129"/>
        <v>16911.2</v>
      </c>
      <c r="T786" s="64" t="s">
        <v>41</v>
      </c>
    </row>
    <row r="787" spans="1:405" s="33" customFormat="1" x14ac:dyDescent="0.25">
      <c r="A787" s="77">
        <v>781</v>
      </c>
      <c r="B787" s="47" t="s">
        <v>976</v>
      </c>
      <c r="C787" s="47" t="s">
        <v>832</v>
      </c>
      <c r="D787" s="47" t="s">
        <v>216</v>
      </c>
      <c r="E787" s="47" t="s">
        <v>162</v>
      </c>
      <c r="F787" s="48" t="s">
        <v>836</v>
      </c>
      <c r="G787" s="49">
        <v>16000</v>
      </c>
      <c r="H787" s="50">
        <v>0</v>
      </c>
      <c r="I787" s="51">
        <v>25</v>
      </c>
      <c r="J787" s="84">
        <v>459.2</v>
      </c>
      <c r="K787" s="87">
        <f t="shared" si="128"/>
        <v>1136</v>
      </c>
      <c r="L787" s="63">
        <f t="shared" si="120"/>
        <v>176.00000000000003</v>
      </c>
      <c r="M787" s="119">
        <v>486.4</v>
      </c>
      <c r="N787" s="51">
        <f t="shared" si="121"/>
        <v>1134.4000000000001</v>
      </c>
      <c r="O787" s="51"/>
      <c r="P787" s="51">
        <f t="shared" si="123"/>
        <v>945.59999999999991</v>
      </c>
      <c r="Q787" s="51">
        <f t="shared" si="126"/>
        <v>970.59999999999991</v>
      </c>
      <c r="R787" s="51">
        <f t="shared" si="127"/>
        <v>2446.4</v>
      </c>
      <c r="S787" s="51">
        <f t="shared" si="129"/>
        <v>15029.4</v>
      </c>
      <c r="T787" s="64" t="s">
        <v>41</v>
      </c>
    </row>
    <row r="788" spans="1:405" s="33" customFormat="1" x14ac:dyDescent="0.25">
      <c r="A788" s="77">
        <v>782</v>
      </c>
      <c r="B788" s="47" t="s">
        <v>489</v>
      </c>
      <c r="C788" s="47" t="s">
        <v>833</v>
      </c>
      <c r="D788" s="47" t="s">
        <v>260</v>
      </c>
      <c r="E788" s="47" t="s">
        <v>766</v>
      </c>
      <c r="F788" s="48" t="s">
        <v>840</v>
      </c>
      <c r="G788" s="59">
        <v>85000</v>
      </c>
      <c r="H788" s="59">
        <v>8576.99</v>
      </c>
      <c r="I788" s="51">
        <v>25</v>
      </c>
      <c r="J788" s="107">
        <v>2439.5</v>
      </c>
      <c r="K788" s="90">
        <f t="shared" si="128"/>
        <v>6034.9999999999991</v>
      </c>
      <c r="L788" s="63">
        <v>953.69</v>
      </c>
      <c r="M788" s="121">
        <v>2584</v>
      </c>
      <c r="N788" s="61">
        <f t="shared" si="121"/>
        <v>6026.5</v>
      </c>
      <c r="O788" s="61"/>
      <c r="P788" s="61">
        <f t="shared" si="123"/>
        <v>5023.5</v>
      </c>
      <c r="Q788" s="51">
        <f t="shared" si="126"/>
        <v>13625.49</v>
      </c>
      <c r="R788" s="51">
        <f t="shared" si="127"/>
        <v>13015.189999999999</v>
      </c>
      <c r="S788" s="61">
        <f t="shared" si="129"/>
        <v>71374.509999999995</v>
      </c>
      <c r="T788" s="64" t="s">
        <v>41</v>
      </c>
    </row>
    <row r="789" spans="1:405" s="33" customFormat="1" x14ac:dyDescent="0.25">
      <c r="A789" s="77">
        <v>783</v>
      </c>
      <c r="B789" s="47" t="s">
        <v>428</v>
      </c>
      <c r="C789" s="47" t="s">
        <v>832</v>
      </c>
      <c r="D789" s="47" t="s">
        <v>260</v>
      </c>
      <c r="E789" s="47" t="s">
        <v>128</v>
      </c>
      <c r="F789" s="48" t="s">
        <v>840</v>
      </c>
      <c r="G789" s="49">
        <v>70000</v>
      </c>
      <c r="H789" s="49">
        <v>5368.48</v>
      </c>
      <c r="I789" s="51">
        <v>25</v>
      </c>
      <c r="J789" s="84">
        <v>2009</v>
      </c>
      <c r="K789" s="87">
        <f t="shared" si="128"/>
        <v>4970</v>
      </c>
      <c r="L789" s="63">
        <f t="shared" si="120"/>
        <v>770.00000000000011</v>
      </c>
      <c r="M789" s="119">
        <v>2128</v>
      </c>
      <c r="N789" s="51">
        <f t="shared" si="121"/>
        <v>4963</v>
      </c>
      <c r="O789" s="51"/>
      <c r="P789" s="51">
        <f t="shared" si="123"/>
        <v>4137</v>
      </c>
      <c r="Q789" s="51">
        <f t="shared" si="126"/>
        <v>9530.48</v>
      </c>
      <c r="R789" s="51">
        <f t="shared" si="127"/>
        <v>10703</v>
      </c>
      <c r="S789" s="51">
        <f t="shared" si="129"/>
        <v>60469.520000000004</v>
      </c>
      <c r="T789" s="64" t="s">
        <v>41</v>
      </c>
    </row>
    <row r="790" spans="1:405" s="33" customFormat="1" x14ac:dyDescent="0.25">
      <c r="A790" s="77">
        <v>784</v>
      </c>
      <c r="B790" s="47" t="s">
        <v>426</v>
      </c>
      <c r="C790" s="47" t="s">
        <v>832</v>
      </c>
      <c r="D790" s="47" t="s">
        <v>260</v>
      </c>
      <c r="E790" s="47" t="s">
        <v>147</v>
      </c>
      <c r="F790" s="48" t="s">
        <v>840</v>
      </c>
      <c r="G790" s="49">
        <v>45000</v>
      </c>
      <c r="H790" s="84">
        <v>1148.33</v>
      </c>
      <c r="I790" s="51">
        <v>25</v>
      </c>
      <c r="J790" s="84">
        <v>1291.5</v>
      </c>
      <c r="K790" s="87">
        <f t="shared" si="128"/>
        <v>3194.9999999999995</v>
      </c>
      <c r="L790" s="63">
        <f t="shared" si="120"/>
        <v>495.00000000000006</v>
      </c>
      <c r="M790" s="119">
        <v>1368</v>
      </c>
      <c r="N790" s="51">
        <f t="shared" si="121"/>
        <v>3190.5</v>
      </c>
      <c r="O790" s="51"/>
      <c r="P790" s="51">
        <f t="shared" si="123"/>
        <v>2659.5</v>
      </c>
      <c r="Q790" s="51">
        <f t="shared" si="126"/>
        <v>3832.83</v>
      </c>
      <c r="R790" s="51">
        <f t="shared" si="127"/>
        <v>6880.5</v>
      </c>
      <c r="S790" s="51">
        <f t="shared" si="129"/>
        <v>41167.17</v>
      </c>
      <c r="T790" s="64" t="s">
        <v>41</v>
      </c>
    </row>
    <row r="791" spans="1:405" s="33" customFormat="1" x14ac:dyDescent="0.25">
      <c r="A791" s="77">
        <v>785</v>
      </c>
      <c r="B791" s="47" t="s">
        <v>427</v>
      </c>
      <c r="C791" s="47" t="s">
        <v>832</v>
      </c>
      <c r="D791" s="47" t="s">
        <v>260</v>
      </c>
      <c r="E791" s="47" t="s">
        <v>35</v>
      </c>
      <c r="F791" s="48" t="s">
        <v>840</v>
      </c>
      <c r="G791" s="49">
        <v>25000</v>
      </c>
      <c r="H791" s="50">
        <v>0</v>
      </c>
      <c r="I791" s="51">
        <v>25</v>
      </c>
      <c r="J791" s="84">
        <v>717.5</v>
      </c>
      <c r="K791" s="87">
        <f t="shared" si="128"/>
        <v>1774.9999999999998</v>
      </c>
      <c r="L791" s="63">
        <f t="shared" si="120"/>
        <v>275</v>
      </c>
      <c r="M791" s="119">
        <v>760</v>
      </c>
      <c r="N791" s="51">
        <f t="shared" si="121"/>
        <v>1772.5000000000002</v>
      </c>
      <c r="O791" s="51"/>
      <c r="P791" s="51">
        <f t="shared" si="123"/>
        <v>1477.5</v>
      </c>
      <c r="Q791" s="51">
        <f t="shared" si="126"/>
        <v>1502.5</v>
      </c>
      <c r="R791" s="51">
        <f t="shared" si="127"/>
        <v>3822.5</v>
      </c>
      <c r="S791" s="51">
        <f t="shared" si="129"/>
        <v>23497.5</v>
      </c>
      <c r="T791" s="64" t="s">
        <v>41</v>
      </c>
    </row>
    <row r="792" spans="1:405" s="33" customFormat="1" x14ac:dyDescent="0.25">
      <c r="A792" s="77">
        <v>786</v>
      </c>
      <c r="B792" s="47" t="s">
        <v>429</v>
      </c>
      <c r="C792" s="47" t="s">
        <v>833</v>
      </c>
      <c r="D792" s="47" t="s">
        <v>260</v>
      </c>
      <c r="E792" s="47" t="s">
        <v>64</v>
      </c>
      <c r="F792" s="48" t="s">
        <v>836</v>
      </c>
      <c r="G792" s="49">
        <v>25000</v>
      </c>
      <c r="H792" s="50">
        <v>0</v>
      </c>
      <c r="I792" s="51">
        <v>25</v>
      </c>
      <c r="J792" s="84">
        <v>717.5</v>
      </c>
      <c r="K792" s="87">
        <f t="shared" si="128"/>
        <v>1774.9999999999998</v>
      </c>
      <c r="L792" s="63">
        <f t="shared" si="120"/>
        <v>275</v>
      </c>
      <c r="M792" s="119">
        <v>760</v>
      </c>
      <c r="N792" s="51">
        <f t="shared" si="121"/>
        <v>1772.5000000000002</v>
      </c>
      <c r="O792" s="51"/>
      <c r="P792" s="51">
        <f t="shared" si="123"/>
        <v>1477.5</v>
      </c>
      <c r="Q792" s="51">
        <f t="shared" si="126"/>
        <v>1502.5</v>
      </c>
      <c r="R792" s="51">
        <f t="shared" si="127"/>
        <v>3822.5</v>
      </c>
      <c r="S792" s="51">
        <f t="shared" si="129"/>
        <v>23497.5</v>
      </c>
      <c r="T792" s="64" t="s">
        <v>41</v>
      </c>
    </row>
    <row r="793" spans="1:405" s="33" customFormat="1" x14ac:dyDescent="0.25">
      <c r="A793" s="77">
        <v>787</v>
      </c>
      <c r="B793" s="47" t="s">
        <v>806</v>
      </c>
      <c r="C793" s="47" t="s">
        <v>832</v>
      </c>
      <c r="D793" s="47" t="s">
        <v>260</v>
      </c>
      <c r="E793" s="47" t="s">
        <v>35</v>
      </c>
      <c r="F793" s="48" t="s">
        <v>836</v>
      </c>
      <c r="G793" s="49">
        <v>25000</v>
      </c>
      <c r="H793" s="50">
        <v>0</v>
      </c>
      <c r="I793" s="51">
        <v>25</v>
      </c>
      <c r="J793" s="84">
        <v>717.5</v>
      </c>
      <c r="K793" s="87">
        <f t="shared" si="128"/>
        <v>1774.9999999999998</v>
      </c>
      <c r="L793" s="63">
        <f t="shared" ref="L793:L828" si="130">+G793*1.1%</f>
        <v>275</v>
      </c>
      <c r="M793" s="63">
        <v>760</v>
      </c>
      <c r="N793" s="51">
        <f t="shared" ref="N793:N828" si="131">+G793*7.09%</f>
        <v>1772.5000000000002</v>
      </c>
      <c r="O793" s="51"/>
      <c r="P793" s="51">
        <f t="shared" si="123"/>
        <v>1477.5</v>
      </c>
      <c r="Q793" s="51">
        <f t="shared" si="126"/>
        <v>1502.5</v>
      </c>
      <c r="R793" s="51">
        <f t="shared" si="127"/>
        <v>3822.5</v>
      </c>
      <c r="S793" s="51">
        <f t="shared" si="129"/>
        <v>23497.5</v>
      </c>
      <c r="T793" s="64" t="s">
        <v>41</v>
      </c>
    </row>
    <row r="794" spans="1:405" s="33" customFormat="1" x14ac:dyDescent="0.25">
      <c r="A794" s="77">
        <v>788</v>
      </c>
      <c r="B794" s="47" t="s">
        <v>790</v>
      </c>
      <c r="C794" s="47" t="s">
        <v>832</v>
      </c>
      <c r="D794" s="47" t="s">
        <v>260</v>
      </c>
      <c r="E794" s="47" t="s">
        <v>162</v>
      </c>
      <c r="F794" s="48" t="s">
        <v>836</v>
      </c>
      <c r="G794" s="49">
        <v>16000</v>
      </c>
      <c r="H794" s="50">
        <v>0</v>
      </c>
      <c r="I794" s="51">
        <v>25</v>
      </c>
      <c r="J794" s="84">
        <v>459.2</v>
      </c>
      <c r="K794" s="87">
        <f t="shared" si="128"/>
        <v>1136</v>
      </c>
      <c r="L794" s="63">
        <f t="shared" si="130"/>
        <v>176.00000000000003</v>
      </c>
      <c r="M794" s="119">
        <v>486.4</v>
      </c>
      <c r="N794" s="51">
        <f t="shared" si="131"/>
        <v>1134.4000000000001</v>
      </c>
      <c r="O794" s="51"/>
      <c r="P794" s="51">
        <f t="shared" si="123"/>
        <v>945.59999999999991</v>
      </c>
      <c r="Q794" s="51">
        <f t="shared" si="126"/>
        <v>970.59999999999991</v>
      </c>
      <c r="R794" s="51">
        <f t="shared" si="127"/>
        <v>2446.4</v>
      </c>
      <c r="S794" s="51">
        <f t="shared" si="129"/>
        <v>15029.4</v>
      </c>
      <c r="T794" s="64" t="s">
        <v>41</v>
      </c>
    </row>
    <row r="795" spans="1:405" s="33" customFormat="1" x14ac:dyDescent="0.25">
      <c r="A795" s="77">
        <v>789</v>
      </c>
      <c r="B795" s="47" t="s">
        <v>421</v>
      </c>
      <c r="C795" s="47" t="s">
        <v>832</v>
      </c>
      <c r="D795" s="47" t="s">
        <v>445</v>
      </c>
      <c r="E795" s="47" t="s">
        <v>766</v>
      </c>
      <c r="F795" s="48" t="s">
        <v>840</v>
      </c>
      <c r="G795" s="49">
        <v>85000</v>
      </c>
      <c r="H795" s="49">
        <v>8148.13</v>
      </c>
      <c r="I795" s="51">
        <v>25</v>
      </c>
      <c r="J795" s="84">
        <v>2439.5</v>
      </c>
      <c r="K795" s="87">
        <f t="shared" si="128"/>
        <v>6034.9999999999991</v>
      </c>
      <c r="L795" s="63">
        <v>953.69</v>
      </c>
      <c r="M795" s="119">
        <v>2584</v>
      </c>
      <c r="N795" s="51">
        <f t="shared" si="131"/>
        <v>6026.5</v>
      </c>
      <c r="O795" s="51"/>
      <c r="P795" s="51">
        <f t="shared" si="123"/>
        <v>5023.5</v>
      </c>
      <c r="Q795" s="51">
        <f t="shared" si="126"/>
        <v>13196.630000000001</v>
      </c>
      <c r="R795" s="51">
        <f t="shared" si="127"/>
        <v>13015.189999999999</v>
      </c>
      <c r="S795" s="51">
        <f t="shared" si="129"/>
        <v>71803.37</v>
      </c>
      <c r="T795" s="64" t="s">
        <v>41</v>
      </c>
    </row>
    <row r="796" spans="1:405" s="33" customFormat="1" x14ac:dyDescent="0.25">
      <c r="A796" s="77">
        <v>790</v>
      </c>
      <c r="B796" s="47" t="s">
        <v>448</v>
      </c>
      <c r="C796" s="47" t="s">
        <v>833</v>
      </c>
      <c r="D796" s="47" t="s">
        <v>445</v>
      </c>
      <c r="E796" s="47" t="s">
        <v>128</v>
      </c>
      <c r="F796" s="48" t="s">
        <v>840</v>
      </c>
      <c r="G796" s="49">
        <v>70000</v>
      </c>
      <c r="H796" s="49">
        <v>5025.38</v>
      </c>
      <c r="I796" s="51">
        <v>25</v>
      </c>
      <c r="J796" s="84">
        <v>2009</v>
      </c>
      <c r="K796" s="87">
        <f t="shared" si="128"/>
        <v>4970</v>
      </c>
      <c r="L796" s="63">
        <f t="shared" si="130"/>
        <v>770.00000000000011</v>
      </c>
      <c r="M796" s="119">
        <v>2128</v>
      </c>
      <c r="N796" s="51">
        <f t="shared" si="131"/>
        <v>4963</v>
      </c>
      <c r="O796" s="51"/>
      <c r="P796" s="51">
        <f t="shared" si="123"/>
        <v>4137</v>
      </c>
      <c r="Q796" s="51">
        <f t="shared" si="126"/>
        <v>9187.380000000001</v>
      </c>
      <c r="R796" s="51">
        <f t="shared" si="127"/>
        <v>10703</v>
      </c>
      <c r="S796" s="51">
        <f t="shared" si="129"/>
        <v>60812.619999999995</v>
      </c>
      <c r="T796" s="64" t="s">
        <v>41</v>
      </c>
    </row>
    <row r="797" spans="1:405" s="32" customFormat="1" x14ac:dyDescent="0.25">
      <c r="A797" s="77">
        <v>791</v>
      </c>
      <c r="B797" s="47" t="s">
        <v>540</v>
      </c>
      <c r="C797" s="47" t="s">
        <v>833</v>
      </c>
      <c r="D797" s="47" t="s">
        <v>445</v>
      </c>
      <c r="E797" s="47" t="s">
        <v>128</v>
      </c>
      <c r="F797" s="48" t="s">
        <v>840</v>
      </c>
      <c r="G797" s="49">
        <v>70000</v>
      </c>
      <c r="H797" s="49">
        <v>5368.48</v>
      </c>
      <c r="I797" s="51">
        <v>25</v>
      </c>
      <c r="J797" s="84">
        <v>2009</v>
      </c>
      <c r="K797" s="87">
        <f t="shared" si="128"/>
        <v>4970</v>
      </c>
      <c r="L797" s="63">
        <f t="shared" si="130"/>
        <v>770.00000000000011</v>
      </c>
      <c r="M797" s="119">
        <v>2128</v>
      </c>
      <c r="N797" s="51">
        <f t="shared" si="131"/>
        <v>4963</v>
      </c>
      <c r="O797" s="51"/>
      <c r="P797" s="51">
        <f t="shared" ref="P797:P828" si="132">+J797+M797</f>
        <v>4137</v>
      </c>
      <c r="Q797" s="51">
        <f t="shared" si="126"/>
        <v>9530.48</v>
      </c>
      <c r="R797" s="51">
        <f t="shared" si="127"/>
        <v>10703</v>
      </c>
      <c r="S797" s="51">
        <f t="shared" si="129"/>
        <v>60469.520000000004</v>
      </c>
      <c r="T797" s="64" t="s">
        <v>41</v>
      </c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  <c r="IR797" s="31"/>
      <c r="IS797" s="31"/>
      <c r="IT797" s="31"/>
      <c r="IU797" s="31"/>
      <c r="IV797" s="31"/>
      <c r="IW797" s="31"/>
      <c r="IX797" s="31"/>
      <c r="IY797" s="31"/>
      <c r="IZ797" s="31"/>
      <c r="JA797" s="31"/>
      <c r="JB797" s="31"/>
      <c r="JC797" s="31"/>
      <c r="JD797" s="31"/>
      <c r="JE797" s="31"/>
      <c r="JF797" s="31"/>
      <c r="JG797" s="31"/>
      <c r="JH797" s="31"/>
      <c r="JI797" s="31"/>
      <c r="JJ797" s="31"/>
      <c r="JK797" s="31"/>
      <c r="JL797" s="31"/>
      <c r="JM797" s="31"/>
      <c r="JN797" s="31"/>
      <c r="JO797" s="31"/>
      <c r="JP797" s="31"/>
      <c r="JQ797" s="31"/>
      <c r="JR797" s="31"/>
      <c r="JS797" s="31"/>
      <c r="JT797" s="31"/>
      <c r="JU797" s="31"/>
      <c r="JV797" s="31"/>
      <c r="JW797" s="31"/>
      <c r="JX797" s="31"/>
      <c r="JY797" s="31"/>
      <c r="JZ797" s="31"/>
      <c r="KA797" s="31"/>
      <c r="KB797" s="31"/>
      <c r="KC797" s="31"/>
      <c r="KD797" s="31"/>
      <c r="KE797" s="31"/>
      <c r="KF797" s="31"/>
      <c r="KG797" s="31"/>
      <c r="KH797" s="31"/>
      <c r="KI797" s="31"/>
      <c r="KJ797" s="31"/>
      <c r="KK797" s="31"/>
      <c r="KL797" s="31"/>
      <c r="KM797" s="31"/>
      <c r="KN797" s="31"/>
      <c r="KO797" s="31"/>
      <c r="KP797" s="31"/>
      <c r="KQ797" s="31"/>
      <c r="KR797" s="31"/>
      <c r="KS797" s="31"/>
      <c r="KT797" s="31"/>
      <c r="KU797" s="31"/>
      <c r="KV797" s="31"/>
      <c r="KW797" s="31"/>
      <c r="KX797" s="31"/>
      <c r="KY797" s="31"/>
      <c r="KZ797" s="31"/>
      <c r="LA797" s="31"/>
      <c r="LB797" s="31"/>
      <c r="LC797" s="31"/>
      <c r="LD797" s="31"/>
      <c r="LE797" s="31"/>
      <c r="LF797" s="31"/>
      <c r="LG797" s="31"/>
      <c r="LH797" s="31"/>
      <c r="LI797" s="31"/>
      <c r="LJ797" s="31"/>
      <c r="LK797" s="31"/>
      <c r="LL797" s="31"/>
      <c r="LM797" s="31"/>
      <c r="LN797" s="31"/>
      <c r="LO797" s="31"/>
      <c r="LP797" s="31"/>
      <c r="LQ797" s="31"/>
      <c r="LR797" s="31"/>
      <c r="LS797" s="31"/>
      <c r="LT797" s="31"/>
      <c r="LU797" s="31"/>
      <c r="LV797" s="31"/>
      <c r="LW797" s="31"/>
      <c r="LX797" s="31"/>
      <c r="LY797" s="31"/>
      <c r="LZ797" s="31"/>
      <c r="MA797" s="31"/>
      <c r="MB797" s="31"/>
      <c r="MC797" s="31"/>
      <c r="MD797" s="31"/>
      <c r="ME797" s="31"/>
      <c r="MF797" s="31"/>
      <c r="MG797" s="31"/>
      <c r="MH797" s="31"/>
      <c r="MI797" s="31"/>
      <c r="MJ797" s="31"/>
      <c r="MK797" s="31"/>
      <c r="ML797" s="31"/>
      <c r="MM797" s="31"/>
      <c r="MN797" s="31"/>
      <c r="MO797" s="31"/>
      <c r="MP797" s="31"/>
      <c r="MQ797" s="31"/>
      <c r="MR797" s="31"/>
      <c r="MS797" s="31"/>
      <c r="MT797" s="31"/>
      <c r="MU797" s="31"/>
      <c r="MV797" s="31"/>
      <c r="MW797" s="31"/>
      <c r="MX797" s="31"/>
      <c r="MY797" s="31"/>
      <c r="MZ797" s="31"/>
      <c r="NA797" s="31"/>
      <c r="NB797" s="31"/>
      <c r="NC797" s="31"/>
      <c r="ND797" s="31"/>
      <c r="NE797" s="31"/>
      <c r="NF797" s="31"/>
      <c r="NG797" s="31"/>
      <c r="NH797" s="31"/>
      <c r="NI797" s="31"/>
      <c r="NJ797" s="31"/>
      <c r="NK797" s="31"/>
      <c r="NL797" s="31"/>
      <c r="NM797" s="31"/>
      <c r="NN797" s="31"/>
      <c r="NO797" s="31"/>
      <c r="NP797" s="31"/>
      <c r="NQ797" s="31"/>
      <c r="NR797" s="31"/>
      <c r="NS797" s="31"/>
      <c r="NT797" s="31"/>
      <c r="NU797" s="31"/>
      <c r="NV797" s="31"/>
      <c r="NW797" s="31"/>
      <c r="NX797" s="31"/>
      <c r="NY797" s="31"/>
      <c r="NZ797" s="31"/>
      <c r="OA797" s="31"/>
      <c r="OB797" s="31"/>
      <c r="OC797" s="31"/>
      <c r="OD797" s="31"/>
      <c r="OE797" s="31"/>
      <c r="OF797" s="31"/>
      <c r="OG797" s="31"/>
      <c r="OH797" s="31"/>
      <c r="OI797" s="31"/>
      <c r="OJ797" s="31"/>
      <c r="OK797" s="31"/>
      <c r="OL797" s="31"/>
      <c r="OM797" s="31"/>
      <c r="ON797" s="31"/>
      <c r="OO797" s="31"/>
    </row>
    <row r="798" spans="1:405" s="33" customFormat="1" x14ac:dyDescent="0.25">
      <c r="A798" s="77">
        <v>792</v>
      </c>
      <c r="B798" s="47" t="s">
        <v>447</v>
      </c>
      <c r="C798" s="47" t="s">
        <v>832</v>
      </c>
      <c r="D798" s="47" t="s">
        <v>445</v>
      </c>
      <c r="E798" s="47" t="s">
        <v>94</v>
      </c>
      <c r="F798" s="48" t="s">
        <v>840</v>
      </c>
      <c r="G798" s="49">
        <v>25000</v>
      </c>
      <c r="H798" s="50">
        <v>0</v>
      </c>
      <c r="I798" s="51">
        <v>25</v>
      </c>
      <c r="J798" s="84">
        <v>717.5</v>
      </c>
      <c r="K798" s="87">
        <f t="shared" si="128"/>
        <v>1774.9999999999998</v>
      </c>
      <c r="L798" s="63">
        <f t="shared" si="130"/>
        <v>275</v>
      </c>
      <c r="M798" s="119">
        <v>760</v>
      </c>
      <c r="N798" s="51">
        <f t="shared" si="131"/>
        <v>1772.5000000000002</v>
      </c>
      <c r="O798" s="51"/>
      <c r="P798" s="51">
        <f t="shared" si="132"/>
        <v>1477.5</v>
      </c>
      <c r="Q798" s="51">
        <f t="shared" si="126"/>
        <v>1502.5</v>
      </c>
      <c r="R798" s="51">
        <f t="shared" si="127"/>
        <v>3822.5</v>
      </c>
      <c r="S798" s="51">
        <f t="shared" si="129"/>
        <v>23497.5</v>
      </c>
      <c r="T798" s="64" t="s">
        <v>41</v>
      </c>
    </row>
    <row r="799" spans="1:405" s="33" customFormat="1" x14ac:dyDescent="0.25">
      <c r="A799" s="77">
        <v>793</v>
      </c>
      <c r="B799" s="47" t="s">
        <v>446</v>
      </c>
      <c r="C799" s="47" t="s">
        <v>832</v>
      </c>
      <c r="D799" s="47" t="s">
        <v>445</v>
      </c>
      <c r="E799" s="47" t="s">
        <v>162</v>
      </c>
      <c r="F799" s="48" t="s">
        <v>840</v>
      </c>
      <c r="G799" s="49">
        <v>16000</v>
      </c>
      <c r="H799" s="50">
        <v>0</v>
      </c>
      <c r="I799" s="51">
        <v>25</v>
      </c>
      <c r="J799" s="84">
        <v>459.2</v>
      </c>
      <c r="K799" s="87">
        <f t="shared" si="128"/>
        <v>1136</v>
      </c>
      <c r="L799" s="63">
        <f t="shared" si="130"/>
        <v>176.00000000000003</v>
      </c>
      <c r="M799" s="119">
        <v>486.4</v>
      </c>
      <c r="N799" s="51">
        <f t="shared" si="131"/>
        <v>1134.4000000000001</v>
      </c>
      <c r="O799" s="51"/>
      <c r="P799" s="51">
        <f t="shared" si="132"/>
        <v>945.59999999999991</v>
      </c>
      <c r="Q799" s="51">
        <f t="shared" si="126"/>
        <v>970.59999999999991</v>
      </c>
      <c r="R799" s="51">
        <f t="shared" si="127"/>
        <v>2446.4</v>
      </c>
      <c r="S799" s="51">
        <f t="shared" si="129"/>
        <v>15029.4</v>
      </c>
      <c r="T799" s="64" t="s">
        <v>41</v>
      </c>
    </row>
    <row r="800" spans="1:405" s="33" customFormat="1" x14ac:dyDescent="0.25">
      <c r="A800" s="77">
        <v>794</v>
      </c>
      <c r="B800" s="47" t="s">
        <v>835</v>
      </c>
      <c r="C800" s="47" t="s">
        <v>832</v>
      </c>
      <c r="D800" s="47" t="s">
        <v>445</v>
      </c>
      <c r="E800" s="47" t="s">
        <v>162</v>
      </c>
      <c r="F800" s="48" t="s">
        <v>836</v>
      </c>
      <c r="G800" s="49">
        <v>16000</v>
      </c>
      <c r="H800" s="50">
        <v>0</v>
      </c>
      <c r="I800" s="51">
        <v>25</v>
      </c>
      <c r="J800" s="84">
        <v>459.2</v>
      </c>
      <c r="K800" s="87">
        <f t="shared" si="128"/>
        <v>1136</v>
      </c>
      <c r="L800" s="63">
        <f t="shared" si="130"/>
        <v>176.00000000000003</v>
      </c>
      <c r="M800" s="119">
        <v>486.4</v>
      </c>
      <c r="N800" s="51">
        <f t="shared" si="131"/>
        <v>1134.4000000000001</v>
      </c>
      <c r="O800" s="51"/>
      <c r="P800" s="51">
        <f t="shared" si="132"/>
        <v>945.59999999999991</v>
      </c>
      <c r="Q800" s="51">
        <f t="shared" si="126"/>
        <v>970.59999999999991</v>
      </c>
      <c r="R800" s="51">
        <f t="shared" si="127"/>
        <v>2446.4</v>
      </c>
      <c r="S800" s="51">
        <f t="shared" si="129"/>
        <v>15029.4</v>
      </c>
      <c r="T800" s="64" t="s">
        <v>41</v>
      </c>
    </row>
    <row r="801" spans="1:20" s="33" customFormat="1" x14ac:dyDescent="0.25">
      <c r="A801" s="77">
        <v>795</v>
      </c>
      <c r="B801" s="47" t="s">
        <v>416</v>
      </c>
      <c r="C801" s="47" t="s">
        <v>832</v>
      </c>
      <c r="D801" s="47" t="s">
        <v>432</v>
      </c>
      <c r="E801" s="47" t="s">
        <v>766</v>
      </c>
      <c r="F801" s="48" t="s">
        <v>840</v>
      </c>
      <c r="G801" s="59">
        <v>85000</v>
      </c>
      <c r="H801" s="59">
        <v>8576.99</v>
      </c>
      <c r="I801" s="51">
        <v>25</v>
      </c>
      <c r="J801" s="107">
        <v>2439.5</v>
      </c>
      <c r="K801" s="90">
        <f t="shared" si="128"/>
        <v>6034.9999999999991</v>
      </c>
      <c r="L801" s="63">
        <v>953.69</v>
      </c>
      <c r="M801" s="121">
        <v>2584</v>
      </c>
      <c r="N801" s="61">
        <f t="shared" si="131"/>
        <v>6026.5</v>
      </c>
      <c r="O801" s="61"/>
      <c r="P801" s="61">
        <f t="shared" si="132"/>
        <v>5023.5</v>
      </c>
      <c r="Q801" s="51">
        <f t="shared" si="126"/>
        <v>13625.49</v>
      </c>
      <c r="R801" s="51">
        <f t="shared" si="127"/>
        <v>13015.189999999999</v>
      </c>
      <c r="S801" s="61">
        <f t="shared" si="129"/>
        <v>71374.509999999995</v>
      </c>
      <c r="T801" s="64" t="s">
        <v>41</v>
      </c>
    </row>
    <row r="802" spans="1:20" s="33" customFormat="1" x14ac:dyDescent="0.25">
      <c r="A802" s="77">
        <v>796</v>
      </c>
      <c r="B802" s="47" t="s">
        <v>415</v>
      </c>
      <c r="C802" s="47" t="s">
        <v>832</v>
      </c>
      <c r="D802" s="47" t="s">
        <v>432</v>
      </c>
      <c r="E802" s="47" t="s">
        <v>128</v>
      </c>
      <c r="F802" s="48" t="s">
        <v>840</v>
      </c>
      <c r="G802" s="59">
        <v>70000</v>
      </c>
      <c r="H802" s="59">
        <v>5368.48</v>
      </c>
      <c r="I802" s="51">
        <v>25</v>
      </c>
      <c r="J802" s="107">
        <v>2009</v>
      </c>
      <c r="K802" s="90">
        <f t="shared" si="128"/>
        <v>4970</v>
      </c>
      <c r="L802" s="63">
        <f t="shared" si="130"/>
        <v>770.00000000000011</v>
      </c>
      <c r="M802" s="121">
        <v>2128</v>
      </c>
      <c r="N802" s="61">
        <f t="shared" si="131"/>
        <v>4963</v>
      </c>
      <c r="O802" s="61"/>
      <c r="P802" s="61">
        <f t="shared" si="132"/>
        <v>4137</v>
      </c>
      <c r="Q802" s="51">
        <f t="shared" si="126"/>
        <v>9530.48</v>
      </c>
      <c r="R802" s="51">
        <f t="shared" si="127"/>
        <v>10703</v>
      </c>
      <c r="S802" s="61">
        <f t="shared" si="129"/>
        <v>60469.520000000004</v>
      </c>
      <c r="T802" s="64" t="s">
        <v>41</v>
      </c>
    </row>
    <row r="803" spans="1:20" s="33" customFormat="1" x14ac:dyDescent="0.25">
      <c r="A803" s="77">
        <v>797</v>
      </c>
      <c r="B803" s="47" t="s">
        <v>436</v>
      </c>
      <c r="C803" s="47" t="s">
        <v>833</v>
      </c>
      <c r="D803" s="47" t="s">
        <v>432</v>
      </c>
      <c r="E803" s="47" t="s">
        <v>128</v>
      </c>
      <c r="F803" s="48" t="s">
        <v>840</v>
      </c>
      <c r="G803" s="49">
        <v>70000</v>
      </c>
      <c r="H803" s="49">
        <v>5368.48</v>
      </c>
      <c r="I803" s="51">
        <v>25</v>
      </c>
      <c r="J803" s="84">
        <v>2009</v>
      </c>
      <c r="K803" s="87">
        <f t="shared" si="128"/>
        <v>4970</v>
      </c>
      <c r="L803" s="63">
        <f t="shared" si="130"/>
        <v>770.00000000000011</v>
      </c>
      <c r="M803" s="119">
        <v>2128</v>
      </c>
      <c r="N803" s="51">
        <f t="shared" si="131"/>
        <v>4963</v>
      </c>
      <c r="O803" s="51"/>
      <c r="P803" s="51">
        <f t="shared" si="132"/>
        <v>4137</v>
      </c>
      <c r="Q803" s="51">
        <f t="shared" si="126"/>
        <v>9530.48</v>
      </c>
      <c r="R803" s="51">
        <f t="shared" si="127"/>
        <v>10703</v>
      </c>
      <c r="S803" s="51">
        <f t="shared" si="129"/>
        <v>60469.520000000004</v>
      </c>
      <c r="T803" s="64" t="s">
        <v>41</v>
      </c>
    </row>
    <row r="804" spans="1:20" s="33" customFormat="1" x14ac:dyDescent="0.25">
      <c r="A804" s="77">
        <v>798</v>
      </c>
      <c r="B804" s="47" t="s">
        <v>1019</v>
      </c>
      <c r="C804" s="47" t="s">
        <v>833</v>
      </c>
      <c r="D804" s="47" t="s">
        <v>432</v>
      </c>
      <c r="E804" s="47" t="s">
        <v>128</v>
      </c>
      <c r="F804" s="48" t="s">
        <v>840</v>
      </c>
      <c r="G804" s="49">
        <v>70000</v>
      </c>
      <c r="H804" s="49">
        <v>5368.48</v>
      </c>
      <c r="I804" s="51">
        <v>25</v>
      </c>
      <c r="J804" s="84">
        <v>2009</v>
      </c>
      <c r="K804" s="87">
        <f t="shared" si="128"/>
        <v>4970</v>
      </c>
      <c r="L804" s="63">
        <f t="shared" si="130"/>
        <v>770.00000000000011</v>
      </c>
      <c r="M804" s="119">
        <v>2128</v>
      </c>
      <c r="N804" s="51">
        <f t="shared" si="131"/>
        <v>4963</v>
      </c>
      <c r="O804" s="51"/>
      <c r="P804" s="51">
        <f t="shared" si="132"/>
        <v>4137</v>
      </c>
      <c r="Q804" s="51">
        <f t="shared" si="126"/>
        <v>9530.48</v>
      </c>
      <c r="R804" s="51">
        <f t="shared" si="127"/>
        <v>10703</v>
      </c>
      <c r="S804" s="51">
        <f t="shared" si="129"/>
        <v>60469.520000000004</v>
      </c>
      <c r="T804" s="64" t="s">
        <v>41</v>
      </c>
    </row>
    <row r="805" spans="1:20" s="33" customFormat="1" x14ac:dyDescent="0.25">
      <c r="A805" s="77">
        <v>799</v>
      </c>
      <c r="B805" s="47" t="s">
        <v>435</v>
      </c>
      <c r="C805" s="47" t="s">
        <v>833</v>
      </c>
      <c r="D805" s="47" t="s">
        <v>432</v>
      </c>
      <c r="E805" s="47" t="s">
        <v>767</v>
      </c>
      <c r="F805" s="48" t="s">
        <v>840</v>
      </c>
      <c r="G805" s="49">
        <v>55000</v>
      </c>
      <c r="H805" s="49">
        <v>2559.6799999999998</v>
      </c>
      <c r="I805" s="51">
        <v>25</v>
      </c>
      <c r="J805" s="84">
        <v>1578.5</v>
      </c>
      <c r="K805" s="87">
        <f t="shared" si="128"/>
        <v>3904.9999999999995</v>
      </c>
      <c r="L805" s="63">
        <f t="shared" si="130"/>
        <v>605.00000000000011</v>
      </c>
      <c r="M805" s="119">
        <v>1672</v>
      </c>
      <c r="N805" s="51">
        <f t="shared" si="131"/>
        <v>3899.5000000000005</v>
      </c>
      <c r="O805" s="51"/>
      <c r="P805" s="51">
        <f t="shared" si="132"/>
        <v>3250.5</v>
      </c>
      <c r="Q805" s="51">
        <f t="shared" si="126"/>
        <v>5835.18</v>
      </c>
      <c r="R805" s="51">
        <f t="shared" si="127"/>
        <v>8409.5</v>
      </c>
      <c r="S805" s="51">
        <f t="shared" si="129"/>
        <v>49164.82</v>
      </c>
      <c r="T805" s="64" t="s">
        <v>41</v>
      </c>
    </row>
    <row r="806" spans="1:20" s="33" customFormat="1" x14ac:dyDescent="0.25">
      <c r="A806" s="77">
        <v>800</v>
      </c>
      <c r="B806" s="47" t="s">
        <v>438</v>
      </c>
      <c r="C806" s="47" t="s">
        <v>832</v>
      </c>
      <c r="D806" s="47" t="s">
        <v>432</v>
      </c>
      <c r="E806" s="47" t="s">
        <v>121</v>
      </c>
      <c r="F806" s="48" t="s">
        <v>836</v>
      </c>
      <c r="G806" s="49">
        <v>25000</v>
      </c>
      <c r="H806" s="50">
        <v>0</v>
      </c>
      <c r="I806" s="51">
        <v>25</v>
      </c>
      <c r="J806" s="84">
        <v>717.5</v>
      </c>
      <c r="K806" s="87">
        <f t="shared" si="128"/>
        <v>1774.9999999999998</v>
      </c>
      <c r="L806" s="63">
        <f t="shared" si="130"/>
        <v>275</v>
      </c>
      <c r="M806" s="119">
        <v>760</v>
      </c>
      <c r="N806" s="51">
        <f t="shared" si="131"/>
        <v>1772.5000000000002</v>
      </c>
      <c r="O806" s="51"/>
      <c r="P806" s="51">
        <f t="shared" si="132"/>
        <v>1477.5</v>
      </c>
      <c r="Q806" s="51">
        <f t="shared" si="126"/>
        <v>1502.5</v>
      </c>
      <c r="R806" s="51">
        <f t="shared" si="127"/>
        <v>3822.5</v>
      </c>
      <c r="S806" s="51">
        <f t="shared" si="129"/>
        <v>23497.5</v>
      </c>
      <c r="T806" s="64" t="s">
        <v>41</v>
      </c>
    </row>
    <row r="807" spans="1:20" s="33" customFormat="1" x14ac:dyDescent="0.25">
      <c r="A807" s="77">
        <v>801</v>
      </c>
      <c r="B807" s="47" t="s">
        <v>761</v>
      </c>
      <c r="C807" s="47" t="s">
        <v>833</v>
      </c>
      <c r="D807" s="47" t="s">
        <v>755</v>
      </c>
      <c r="E807" s="47" t="s">
        <v>120</v>
      </c>
      <c r="F807" s="48" t="s">
        <v>840</v>
      </c>
      <c r="G807" s="49">
        <v>155000</v>
      </c>
      <c r="H807" s="49">
        <v>24185.01</v>
      </c>
      <c r="I807" s="51">
        <v>25</v>
      </c>
      <c r="J807" s="84">
        <v>4448.5</v>
      </c>
      <c r="K807" s="87">
        <f t="shared" si="128"/>
        <v>11004.999999999998</v>
      </c>
      <c r="L807" s="63">
        <v>953.69</v>
      </c>
      <c r="M807" s="119">
        <v>4712</v>
      </c>
      <c r="N807" s="51">
        <f t="shared" si="131"/>
        <v>10989.5</v>
      </c>
      <c r="O807" s="51"/>
      <c r="P807" s="51">
        <f t="shared" si="132"/>
        <v>9160.5</v>
      </c>
      <c r="Q807" s="51">
        <f t="shared" si="126"/>
        <v>33370.509999999995</v>
      </c>
      <c r="R807" s="51">
        <f t="shared" si="127"/>
        <v>22948.19</v>
      </c>
      <c r="S807" s="51">
        <f t="shared" si="129"/>
        <v>121629.49</v>
      </c>
      <c r="T807" s="64" t="s">
        <v>41</v>
      </c>
    </row>
    <row r="808" spans="1:20" s="33" customFormat="1" x14ac:dyDescent="0.25">
      <c r="A808" s="77">
        <v>802</v>
      </c>
      <c r="B808" s="47" t="s">
        <v>32</v>
      </c>
      <c r="C808" s="47" t="s">
        <v>833</v>
      </c>
      <c r="D808" s="47" t="s">
        <v>755</v>
      </c>
      <c r="E808" s="47" t="s">
        <v>85</v>
      </c>
      <c r="F808" s="48" t="s">
        <v>839</v>
      </c>
      <c r="G808" s="49">
        <v>56000</v>
      </c>
      <c r="H808" s="84">
        <v>2733.96</v>
      </c>
      <c r="I808" s="51">
        <v>25</v>
      </c>
      <c r="J808" s="84">
        <v>1607.2</v>
      </c>
      <c r="K808" s="87">
        <f t="shared" ref="K808:K828" si="133">+G808*7.1%</f>
        <v>3975.9999999999995</v>
      </c>
      <c r="L808" s="63">
        <f t="shared" si="130"/>
        <v>616.00000000000011</v>
      </c>
      <c r="M808" s="119">
        <v>1702.4</v>
      </c>
      <c r="N808" s="51">
        <f t="shared" si="131"/>
        <v>3970.4</v>
      </c>
      <c r="O808" s="51"/>
      <c r="P808" s="51">
        <f t="shared" si="132"/>
        <v>3309.6000000000004</v>
      </c>
      <c r="Q808" s="51">
        <f t="shared" si="126"/>
        <v>6068.5599999999995</v>
      </c>
      <c r="R808" s="51">
        <f t="shared" si="127"/>
        <v>8562.4</v>
      </c>
      <c r="S808" s="51">
        <f t="shared" si="129"/>
        <v>49931.44</v>
      </c>
      <c r="T808" s="64" t="s">
        <v>41</v>
      </c>
    </row>
    <row r="809" spans="1:20" s="33" customFormat="1" x14ac:dyDescent="0.25">
      <c r="A809" s="77">
        <v>803</v>
      </c>
      <c r="B809" s="47" t="s">
        <v>756</v>
      </c>
      <c r="C809" s="47" t="s">
        <v>832</v>
      </c>
      <c r="D809" s="47" t="s">
        <v>755</v>
      </c>
      <c r="E809" s="47" t="s">
        <v>85</v>
      </c>
      <c r="F809" s="48" t="s">
        <v>840</v>
      </c>
      <c r="G809" s="49">
        <v>55000</v>
      </c>
      <c r="H809" s="49">
        <v>1787.72</v>
      </c>
      <c r="I809" s="51">
        <v>25</v>
      </c>
      <c r="J809" s="84">
        <v>1578.5</v>
      </c>
      <c r="K809" s="87">
        <f t="shared" si="133"/>
        <v>3904.9999999999995</v>
      </c>
      <c r="L809" s="63">
        <f t="shared" si="130"/>
        <v>605.00000000000011</v>
      </c>
      <c r="M809" s="119">
        <v>1672</v>
      </c>
      <c r="N809" s="51">
        <f t="shared" si="131"/>
        <v>3899.5000000000005</v>
      </c>
      <c r="O809" s="51"/>
      <c r="P809" s="51">
        <f t="shared" si="132"/>
        <v>3250.5</v>
      </c>
      <c r="Q809" s="51">
        <f t="shared" si="126"/>
        <v>5063.22</v>
      </c>
      <c r="R809" s="51">
        <f t="shared" si="127"/>
        <v>8409.5</v>
      </c>
      <c r="S809" s="51">
        <f t="shared" si="129"/>
        <v>49936.78</v>
      </c>
      <c r="T809" s="64" t="s">
        <v>41</v>
      </c>
    </row>
    <row r="810" spans="1:20" s="33" customFormat="1" x14ac:dyDescent="0.25">
      <c r="A810" s="77">
        <v>804</v>
      </c>
      <c r="B810" s="47" t="s">
        <v>757</v>
      </c>
      <c r="C810" s="47" t="s">
        <v>833</v>
      </c>
      <c r="D810" s="47" t="s">
        <v>755</v>
      </c>
      <c r="E810" s="47" t="s">
        <v>85</v>
      </c>
      <c r="F810" s="48" t="s">
        <v>840</v>
      </c>
      <c r="G810" s="49">
        <v>55000</v>
      </c>
      <c r="H810" s="49">
        <v>2559.6799999999998</v>
      </c>
      <c r="I810" s="51">
        <v>25</v>
      </c>
      <c r="J810" s="84">
        <v>1578.5</v>
      </c>
      <c r="K810" s="87">
        <f t="shared" si="133"/>
        <v>3904.9999999999995</v>
      </c>
      <c r="L810" s="63">
        <f t="shared" si="130"/>
        <v>605.00000000000011</v>
      </c>
      <c r="M810" s="119">
        <v>1672</v>
      </c>
      <c r="N810" s="51">
        <f t="shared" si="131"/>
        <v>3899.5000000000005</v>
      </c>
      <c r="O810" s="51"/>
      <c r="P810" s="51">
        <f t="shared" si="132"/>
        <v>3250.5</v>
      </c>
      <c r="Q810" s="51">
        <f t="shared" si="126"/>
        <v>5835.18</v>
      </c>
      <c r="R810" s="51">
        <f t="shared" si="127"/>
        <v>8409.5</v>
      </c>
      <c r="S810" s="51">
        <f t="shared" si="129"/>
        <v>49164.82</v>
      </c>
      <c r="T810" s="64" t="s">
        <v>41</v>
      </c>
    </row>
    <row r="811" spans="1:20" s="33" customFormat="1" x14ac:dyDescent="0.25">
      <c r="A811" s="77">
        <v>805</v>
      </c>
      <c r="B811" s="47" t="s">
        <v>760</v>
      </c>
      <c r="C811" s="47" t="s">
        <v>833</v>
      </c>
      <c r="D811" s="47" t="s">
        <v>755</v>
      </c>
      <c r="E811" s="47" t="s">
        <v>85</v>
      </c>
      <c r="F811" s="48" t="s">
        <v>840</v>
      </c>
      <c r="G811" s="49">
        <v>55000</v>
      </c>
      <c r="H811" s="49">
        <v>2559.6799999999998</v>
      </c>
      <c r="I811" s="51">
        <v>25</v>
      </c>
      <c r="J811" s="84">
        <v>1578.5</v>
      </c>
      <c r="K811" s="87">
        <f t="shared" si="133"/>
        <v>3904.9999999999995</v>
      </c>
      <c r="L811" s="63">
        <f t="shared" si="130"/>
        <v>605.00000000000011</v>
      </c>
      <c r="M811" s="119">
        <v>1672</v>
      </c>
      <c r="N811" s="51">
        <f t="shared" si="131"/>
        <v>3899.5000000000005</v>
      </c>
      <c r="O811" s="51"/>
      <c r="P811" s="51">
        <f t="shared" si="132"/>
        <v>3250.5</v>
      </c>
      <c r="Q811" s="51">
        <f t="shared" si="126"/>
        <v>5835.18</v>
      </c>
      <c r="R811" s="51">
        <f t="shared" si="127"/>
        <v>8409.5</v>
      </c>
      <c r="S811" s="51">
        <f t="shared" si="129"/>
        <v>49164.82</v>
      </c>
      <c r="T811" s="64" t="s">
        <v>41</v>
      </c>
    </row>
    <row r="812" spans="1:20" s="33" customFormat="1" x14ac:dyDescent="0.25">
      <c r="A812" s="77">
        <v>806</v>
      </c>
      <c r="B812" s="47" t="s">
        <v>759</v>
      </c>
      <c r="C812" s="47" t="s">
        <v>833</v>
      </c>
      <c r="D812" s="47" t="s">
        <v>755</v>
      </c>
      <c r="E812" s="47" t="s">
        <v>160</v>
      </c>
      <c r="F812" s="48" t="s">
        <v>839</v>
      </c>
      <c r="G812" s="49">
        <v>55000</v>
      </c>
      <c r="H812" s="49">
        <v>2559.6799999999998</v>
      </c>
      <c r="I812" s="51">
        <v>25</v>
      </c>
      <c r="J812" s="84">
        <v>1578.5</v>
      </c>
      <c r="K812" s="87">
        <f t="shared" si="133"/>
        <v>3904.9999999999995</v>
      </c>
      <c r="L812" s="63">
        <f t="shared" si="130"/>
        <v>605.00000000000011</v>
      </c>
      <c r="M812" s="119">
        <v>1672</v>
      </c>
      <c r="N812" s="51">
        <f t="shared" si="131"/>
        <v>3899.5000000000005</v>
      </c>
      <c r="O812" s="51"/>
      <c r="P812" s="51">
        <f t="shared" si="132"/>
        <v>3250.5</v>
      </c>
      <c r="Q812" s="51">
        <f t="shared" si="126"/>
        <v>5835.18</v>
      </c>
      <c r="R812" s="51">
        <f t="shared" si="127"/>
        <v>8409.5</v>
      </c>
      <c r="S812" s="51">
        <f t="shared" si="129"/>
        <v>49164.82</v>
      </c>
      <c r="T812" s="64" t="s">
        <v>41</v>
      </c>
    </row>
    <row r="813" spans="1:20" s="33" customFormat="1" x14ac:dyDescent="0.25">
      <c r="A813" s="77">
        <v>807</v>
      </c>
      <c r="B813" s="47" t="s">
        <v>762</v>
      </c>
      <c r="C813" s="47" t="s">
        <v>832</v>
      </c>
      <c r="D813" s="47" t="s">
        <v>755</v>
      </c>
      <c r="E813" s="47" t="s">
        <v>103</v>
      </c>
      <c r="F813" s="48" t="s">
        <v>839</v>
      </c>
      <c r="G813" s="49">
        <v>50000</v>
      </c>
      <c r="H813" s="49">
        <v>1854</v>
      </c>
      <c r="I813" s="51">
        <v>25</v>
      </c>
      <c r="J813" s="84">
        <v>1435</v>
      </c>
      <c r="K813" s="87">
        <f t="shared" si="133"/>
        <v>3549.9999999999995</v>
      </c>
      <c r="L813" s="63">
        <f t="shared" si="130"/>
        <v>550</v>
      </c>
      <c r="M813" s="119">
        <v>1520</v>
      </c>
      <c r="N813" s="51">
        <f t="shared" si="131"/>
        <v>3545.0000000000005</v>
      </c>
      <c r="O813" s="51"/>
      <c r="P813" s="51">
        <f t="shared" si="132"/>
        <v>2955</v>
      </c>
      <c r="Q813" s="51">
        <f t="shared" si="126"/>
        <v>4834</v>
      </c>
      <c r="R813" s="51">
        <f t="shared" si="127"/>
        <v>7645</v>
      </c>
      <c r="S813" s="51">
        <f t="shared" si="129"/>
        <v>45166</v>
      </c>
      <c r="T813" s="64" t="s">
        <v>41</v>
      </c>
    </row>
    <row r="814" spans="1:20" s="33" customFormat="1" x14ac:dyDescent="0.25">
      <c r="A814" s="77">
        <v>808</v>
      </c>
      <c r="B814" s="47" t="s">
        <v>758</v>
      </c>
      <c r="C814" s="47" t="s">
        <v>832</v>
      </c>
      <c r="D814" s="47" t="s">
        <v>755</v>
      </c>
      <c r="E814" s="47" t="s">
        <v>94</v>
      </c>
      <c r="F814" s="48" t="s">
        <v>840</v>
      </c>
      <c r="G814" s="49">
        <v>35000</v>
      </c>
      <c r="H814" s="50">
        <v>0</v>
      </c>
      <c r="I814" s="51">
        <v>25</v>
      </c>
      <c r="J814" s="84">
        <v>1004.5</v>
      </c>
      <c r="K814" s="87">
        <f t="shared" si="133"/>
        <v>2485</v>
      </c>
      <c r="L814" s="63">
        <f t="shared" si="130"/>
        <v>385.00000000000006</v>
      </c>
      <c r="M814" s="119">
        <v>1064</v>
      </c>
      <c r="N814" s="51">
        <f t="shared" si="131"/>
        <v>2481.5</v>
      </c>
      <c r="O814" s="51"/>
      <c r="P814" s="51">
        <f t="shared" si="132"/>
        <v>2068.5</v>
      </c>
      <c r="Q814" s="51">
        <f t="shared" si="126"/>
        <v>2093.5</v>
      </c>
      <c r="R814" s="51">
        <f t="shared" si="127"/>
        <v>5351.5</v>
      </c>
      <c r="S814" s="51">
        <f t="shared" si="129"/>
        <v>32906.5</v>
      </c>
      <c r="T814" s="64" t="s">
        <v>41</v>
      </c>
    </row>
    <row r="815" spans="1:20" s="33" customFormat="1" x14ac:dyDescent="0.25">
      <c r="A815" s="77">
        <v>809</v>
      </c>
      <c r="B815" s="47" t="s">
        <v>101</v>
      </c>
      <c r="C815" s="47" t="s">
        <v>832</v>
      </c>
      <c r="D815" s="47" t="s">
        <v>742</v>
      </c>
      <c r="E815" s="47" t="s">
        <v>106</v>
      </c>
      <c r="F815" s="48" t="s">
        <v>840</v>
      </c>
      <c r="G815" s="49">
        <v>25000</v>
      </c>
      <c r="H815" s="50">
        <v>0</v>
      </c>
      <c r="I815" s="51">
        <v>25</v>
      </c>
      <c r="J815" s="84">
        <v>717.5</v>
      </c>
      <c r="K815" s="87">
        <f>+G815*7.1%</f>
        <v>1774.9999999999998</v>
      </c>
      <c r="L815" s="63">
        <f>+G815*1.1%</f>
        <v>275</v>
      </c>
      <c r="M815" s="119">
        <v>760</v>
      </c>
      <c r="N815" s="51">
        <f>+G815*7.09%</f>
        <v>1772.5000000000002</v>
      </c>
      <c r="O815" s="51"/>
      <c r="P815" s="51">
        <f>+J815+M815</f>
        <v>1477.5</v>
      </c>
      <c r="Q815" s="51">
        <f>+H815+I815+J815+M815+O815</f>
        <v>1502.5</v>
      </c>
      <c r="R815" s="51">
        <f>+K815+L815+N815</f>
        <v>3822.5</v>
      </c>
      <c r="S815" s="51">
        <f>+G815-Q815</f>
        <v>23497.5</v>
      </c>
      <c r="T815" s="64" t="s">
        <v>41</v>
      </c>
    </row>
    <row r="816" spans="1:20" s="33" customFormat="1" x14ac:dyDescent="0.25">
      <c r="A816" s="77">
        <v>810</v>
      </c>
      <c r="B816" s="47" t="s">
        <v>863</v>
      </c>
      <c r="C816" s="47" t="s">
        <v>832</v>
      </c>
      <c r="D816" s="47" t="s">
        <v>742</v>
      </c>
      <c r="E816" s="47" t="s">
        <v>64</v>
      </c>
      <c r="F816" s="48" t="s">
        <v>839</v>
      </c>
      <c r="G816" s="49">
        <v>35000</v>
      </c>
      <c r="H816" s="50">
        <v>0</v>
      </c>
      <c r="I816" s="51">
        <v>25</v>
      </c>
      <c r="J816" s="84">
        <v>1004.5</v>
      </c>
      <c r="K816" s="87">
        <f t="shared" si="133"/>
        <v>2485</v>
      </c>
      <c r="L816" s="63">
        <f t="shared" si="130"/>
        <v>385.00000000000006</v>
      </c>
      <c r="M816" s="119">
        <v>1064</v>
      </c>
      <c r="N816" s="51">
        <f t="shared" si="131"/>
        <v>2481.5</v>
      </c>
      <c r="O816" s="51"/>
      <c r="P816" s="51">
        <f t="shared" si="132"/>
        <v>2068.5</v>
      </c>
      <c r="Q816" s="51">
        <f t="shared" si="126"/>
        <v>2093.5</v>
      </c>
      <c r="R816" s="51">
        <f t="shared" si="127"/>
        <v>5351.5</v>
      </c>
      <c r="S816" s="51">
        <f t="shared" si="129"/>
        <v>32906.5</v>
      </c>
      <c r="T816" s="64" t="s">
        <v>41</v>
      </c>
    </row>
    <row r="817" spans="1:20" s="33" customFormat="1" x14ac:dyDescent="0.25">
      <c r="A817" s="77">
        <v>811</v>
      </c>
      <c r="B817" s="47" t="s">
        <v>932</v>
      </c>
      <c r="C817" s="47" t="s">
        <v>832</v>
      </c>
      <c r="D817" s="47" t="s">
        <v>742</v>
      </c>
      <c r="E817" s="47" t="s">
        <v>35</v>
      </c>
      <c r="F817" s="48" t="s">
        <v>839</v>
      </c>
      <c r="G817" s="49">
        <v>25000</v>
      </c>
      <c r="H817" s="50">
        <v>0</v>
      </c>
      <c r="I817" s="51">
        <v>25</v>
      </c>
      <c r="J817" s="84">
        <v>717.5</v>
      </c>
      <c r="K817" s="87">
        <f t="shared" si="133"/>
        <v>1774.9999999999998</v>
      </c>
      <c r="L817" s="63">
        <f t="shared" si="130"/>
        <v>275</v>
      </c>
      <c r="M817" s="119">
        <v>760</v>
      </c>
      <c r="N817" s="51">
        <f t="shared" si="131"/>
        <v>1772.5000000000002</v>
      </c>
      <c r="O817" s="51"/>
      <c r="P817" s="51">
        <f t="shared" si="132"/>
        <v>1477.5</v>
      </c>
      <c r="Q817" s="51">
        <f t="shared" si="126"/>
        <v>1502.5</v>
      </c>
      <c r="R817" s="51">
        <f t="shared" si="127"/>
        <v>3822.5</v>
      </c>
      <c r="S817" s="51">
        <f t="shared" si="129"/>
        <v>23497.5</v>
      </c>
      <c r="T817" s="64" t="s">
        <v>41</v>
      </c>
    </row>
    <row r="818" spans="1:20" s="33" customFormat="1" x14ac:dyDescent="0.25">
      <c r="A818" s="77">
        <v>812</v>
      </c>
      <c r="B818" s="47" t="s">
        <v>743</v>
      </c>
      <c r="C818" s="47" t="s">
        <v>832</v>
      </c>
      <c r="D818" s="47" t="s">
        <v>742</v>
      </c>
      <c r="E818" s="47" t="s">
        <v>35</v>
      </c>
      <c r="F818" s="48" t="s">
        <v>839</v>
      </c>
      <c r="G818" s="49">
        <v>25000</v>
      </c>
      <c r="H818" s="50">
        <v>0</v>
      </c>
      <c r="I818" s="51">
        <v>25</v>
      </c>
      <c r="J818" s="84">
        <v>717.5</v>
      </c>
      <c r="K818" s="87">
        <f>+G818*7.1%</f>
        <v>1774.9999999999998</v>
      </c>
      <c r="L818" s="63">
        <f>+G818*1.1%</f>
        <v>275</v>
      </c>
      <c r="M818" s="119">
        <v>760</v>
      </c>
      <c r="N818" s="51">
        <f>+G818*7.09%</f>
        <v>1772.5000000000002</v>
      </c>
      <c r="O818" s="51"/>
      <c r="P818" s="51">
        <f>+J818+M818</f>
        <v>1477.5</v>
      </c>
      <c r="Q818" s="51">
        <f>+H818+I818+J818+M818+O818</f>
        <v>1502.5</v>
      </c>
      <c r="R818" s="51">
        <f>+K818+L818+N818</f>
        <v>3822.5</v>
      </c>
      <c r="S818" s="51">
        <f>+G818-Q818</f>
        <v>23497.5</v>
      </c>
      <c r="T818" s="64" t="s">
        <v>41</v>
      </c>
    </row>
    <row r="819" spans="1:20" s="33" customFormat="1" x14ac:dyDescent="0.25">
      <c r="A819" s="77">
        <v>813</v>
      </c>
      <c r="B819" s="47" t="s">
        <v>919</v>
      </c>
      <c r="C819" s="47" t="s">
        <v>833</v>
      </c>
      <c r="D819" s="47" t="s">
        <v>742</v>
      </c>
      <c r="E819" s="47" t="s">
        <v>96</v>
      </c>
      <c r="F819" s="48" t="s">
        <v>839</v>
      </c>
      <c r="G819" s="49">
        <v>24000</v>
      </c>
      <c r="H819" s="50">
        <v>0</v>
      </c>
      <c r="I819" s="51">
        <v>25</v>
      </c>
      <c r="J819" s="84">
        <v>688.8</v>
      </c>
      <c r="K819" s="87">
        <f t="shared" si="133"/>
        <v>1703.9999999999998</v>
      </c>
      <c r="L819" s="63">
        <f t="shared" si="130"/>
        <v>264</v>
      </c>
      <c r="M819" s="119">
        <v>729.6</v>
      </c>
      <c r="N819" s="51">
        <f t="shared" si="131"/>
        <v>1701.6000000000001</v>
      </c>
      <c r="O819" s="51"/>
      <c r="P819" s="51">
        <f t="shared" si="132"/>
        <v>1418.4</v>
      </c>
      <c r="Q819" s="51">
        <f t="shared" si="126"/>
        <v>1443.4</v>
      </c>
      <c r="R819" s="51">
        <f t="shared" si="127"/>
        <v>3669.6</v>
      </c>
      <c r="S819" s="51">
        <f t="shared" si="129"/>
        <v>22556.6</v>
      </c>
      <c r="T819" s="64" t="s">
        <v>41</v>
      </c>
    </row>
    <row r="820" spans="1:20" s="33" customFormat="1" x14ac:dyDescent="0.25">
      <c r="A820" s="77">
        <v>814</v>
      </c>
      <c r="B820" s="47" t="s">
        <v>155</v>
      </c>
      <c r="C820" s="47" t="s">
        <v>832</v>
      </c>
      <c r="D820" s="47" t="s">
        <v>742</v>
      </c>
      <c r="E820" s="47" t="s">
        <v>63</v>
      </c>
      <c r="F820" s="48" t="s">
        <v>836</v>
      </c>
      <c r="G820" s="49">
        <v>18000</v>
      </c>
      <c r="H820" s="50">
        <v>0</v>
      </c>
      <c r="I820" s="51">
        <v>25</v>
      </c>
      <c r="J820" s="84">
        <v>516.6</v>
      </c>
      <c r="K820" s="87">
        <f t="shared" si="133"/>
        <v>1277.9999999999998</v>
      </c>
      <c r="L820" s="63">
        <f t="shared" si="130"/>
        <v>198.00000000000003</v>
      </c>
      <c r="M820" s="119">
        <v>547.20000000000005</v>
      </c>
      <c r="N820" s="51">
        <f t="shared" si="131"/>
        <v>1276.2</v>
      </c>
      <c r="O820" s="51"/>
      <c r="P820" s="51">
        <f t="shared" si="132"/>
        <v>1063.8000000000002</v>
      </c>
      <c r="Q820" s="51">
        <f t="shared" si="126"/>
        <v>1088.8000000000002</v>
      </c>
      <c r="R820" s="51">
        <f t="shared" si="127"/>
        <v>2752.2</v>
      </c>
      <c r="S820" s="51">
        <f t="shared" si="129"/>
        <v>16911.2</v>
      </c>
      <c r="T820" s="64" t="s">
        <v>41</v>
      </c>
    </row>
    <row r="821" spans="1:20" s="33" customFormat="1" x14ac:dyDescent="0.25">
      <c r="A821" s="77">
        <v>815</v>
      </c>
      <c r="B821" s="47" t="s">
        <v>745</v>
      </c>
      <c r="C821" s="47" t="s">
        <v>833</v>
      </c>
      <c r="D821" s="47" t="s">
        <v>744</v>
      </c>
      <c r="E821" s="47" t="s">
        <v>120</v>
      </c>
      <c r="F821" s="48" t="s">
        <v>839</v>
      </c>
      <c r="G821" s="49">
        <v>155000</v>
      </c>
      <c r="H821" s="49">
        <v>25042.74</v>
      </c>
      <c r="I821" s="51">
        <v>25</v>
      </c>
      <c r="J821" s="84">
        <v>4448.5</v>
      </c>
      <c r="K821" s="87">
        <f t="shared" si="133"/>
        <v>11004.999999999998</v>
      </c>
      <c r="L821" s="63">
        <v>953.69</v>
      </c>
      <c r="M821" s="119">
        <v>4712</v>
      </c>
      <c r="N821" s="51">
        <f t="shared" si="131"/>
        <v>10989.5</v>
      </c>
      <c r="O821" s="51"/>
      <c r="P821" s="51">
        <f t="shared" si="132"/>
        <v>9160.5</v>
      </c>
      <c r="Q821" s="51">
        <f t="shared" si="126"/>
        <v>34228.240000000005</v>
      </c>
      <c r="R821" s="51">
        <f t="shared" si="127"/>
        <v>22948.19</v>
      </c>
      <c r="S821" s="51">
        <f t="shared" si="129"/>
        <v>120771.76</v>
      </c>
      <c r="T821" s="64" t="s">
        <v>41</v>
      </c>
    </row>
    <row r="822" spans="1:20" s="33" customFormat="1" x14ac:dyDescent="0.25">
      <c r="A822" s="77">
        <v>816</v>
      </c>
      <c r="B822" s="47" t="s">
        <v>746</v>
      </c>
      <c r="C822" s="47" t="s">
        <v>832</v>
      </c>
      <c r="D822" s="47" t="s">
        <v>744</v>
      </c>
      <c r="E822" s="47" t="s">
        <v>106</v>
      </c>
      <c r="F822" s="48" t="s">
        <v>839</v>
      </c>
      <c r="G822" s="49">
        <v>28350</v>
      </c>
      <c r="H822" s="50">
        <v>0</v>
      </c>
      <c r="I822" s="51">
        <v>25</v>
      </c>
      <c r="J822" s="84">
        <v>813.65</v>
      </c>
      <c r="K822" s="87">
        <f t="shared" si="133"/>
        <v>2012.85</v>
      </c>
      <c r="L822" s="63">
        <f t="shared" si="130"/>
        <v>311.85000000000002</v>
      </c>
      <c r="M822" s="119">
        <v>861.84</v>
      </c>
      <c r="N822" s="51">
        <f t="shared" si="131"/>
        <v>2010.0150000000001</v>
      </c>
      <c r="O822" s="51"/>
      <c r="P822" s="51">
        <f t="shared" si="132"/>
        <v>1675.49</v>
      </c>
      <c r="Q822" s="51">
        <f t="shared" si="126"/>
        <v>1700.49</v>
      </c>
      <c r="R822" s="51">
        <f t="shared" si="127"/>
        <v>4334.7150000000001</v>
      </c>
      <c r="S822" s="51">
        <f t="shared" si="129"/>
        <v>26649.51</v>
      </c>
      <c r="T822" s="64" t="s">
        <v>41</v>
      </c>
    </row>
    <row r="823" spans="1:20" s="33" customFormat="1" x14ac:dyDescent="0.25">
      <c r="A823" s="77">
        <v>817</v>
      </c>
      <c r="B823" s="47" t="s">
        <v>752</v>
      </c>
      <c r="C823" s="47" t="s">
        <v>832</v>
      </c>
      <c r="D823" s="47" t="s">
        <v>747</v>
      </c>
      <c r="E823" s="47" t="s">
        <v>104</v>
      </c>
      <c r="F823" s="48" t="s">
        <v>839</v>
      </c>
      <c r="G823" s="49">
        <v>200000</v>
      </c>
      <c r="H823" s="49">
        <v>35199</v>
      </c>
      <c r="I823" s="51">
        <v>25</v>
      </c>
      <c r="J823" s="84">
        <v>5740</v>
      </c>
      <c r="K823" s="87">
        <f t="shared" si="133"/>
        <v>14199.999999999998</v>
      </c>
      <c r="L823" s="63">
        <v>953.69</v>
      </c>
      <c r="M823" s="119">
        <v>6080</v>
      </c>
      <c r="N823" s="51">
        <f t="shared" si="131"/>
        <v>14180.000000000002</v>
      </c>
      <c r="O823" s="51"/>
      <c r="P823" s="51">
        <f t="shared" si="132"/>
        <v>11820</v>
      </c>
      <c r="Q823" s="51">
        <f t="shared" si="126"/>
        <v>47044</v>
      </c>
      <c r="R823" s="51">
        <f t="shared" si="127"/>
        <v>29333.690000000002</v>
      </c>
      <c r="S823" s="51">
        <f t="shared" si="129"/>
        <v>152956</v>
      </c>
      <c r="T823" s="64" t="s">
        <v>41</v>
      </c>
    </row>
    <row r="824" spans="1:20" s="33" customFormat="1" x14ac:dyDescent="0.25">
      <c r="A824" s="77">
        <v>818</v>
      </c>
      <c r="B824" s="47" t="s">
        <v>748</v>
      </c>
      <c r="C824" s="47" t="s">
        <v>833</v>
      </c>
      <c r="D824" s="47" t="s">
        <v>747</v>
      </c>
      <c r="E824" s="47" t="s">
        <v>141</v>
      </c>
      <c r="F824" s="48" t="s">
        <v>840</v>
      </c>
      <c r="G824" s="49">
        <v>41000</v>
      </c>
      <c r="H824" s="50">
        <v>583.79</v>
      </c>
      <c r="I824" s="51">
        <v>25</v>
      </c>
      <c r="J824" s="84">
        <v>1176.7</v>
      </c>
      <c r="K824" s="87">
        <f t="shared" si="133"/>
        <v>2910.9999999999995</v>
      </c>
      <c r="L824" s="63">
        <f t="shared" si="130"/>
        <v>451.00000000000006</v>
      </c>
      <c r="M824" s="119">
        <v>1246.4000000000001</v>
      </c>
      <c r="N824" s="51">
        <f t="shared" si="131"/>
        <v>2906.9</v>
      </c>
      <c r="O824" s="51"/>
      <c r="P824" s="51">
        <f t="shared" si="132"/>
        <v>2423.1000000000004</v>
      </c>
      <c r="Q824" s="51">
        <f t="shared" ref="Q824:Q828" si="134">+H824+I824+J824+M824+O824</f>
        <v>3031.8900000000003</v>
      </c>
      <c r="R824" s="51">
        <f t="shared" ref="R824:R828" si="135">+K824+L824+N824</f>
        <v>6268.9</v>
      </c>
      <c r="S824" s="51">
        <f t="shared" si="129"/>
        <v>37968.11</v>
      </c>
      <c r="T824" s="64" t="s">
        <v>41</v>
      </c>
    </row>
    <row r="825" spans="1:20" s="33" customFormat="1" x14ac:dyDescent="0.25">
      <c r="A825" s="77">
        <v>819</v>
      </c>
      <c r="B825" s="47" t="s">
        <v>749</v>
      </c>
      <c r="C825" s="47" t="s">
        <v>833</v>
      </c>
      <c r="D825" s="47" t="s">
        <v>747</v>
      </c>
      <c r="E825" s="47" t="s">
        <v>141</v>
      </c>
      <c r="F825" s="48" t="s">
        <v>839</v>
      </c>
      <c r="G825" s="49">
        <v>41000</v>
      </c>
      <c r="H825" s="50">
        <v>583.79</v>
      </c>
      <c r="I825" s="51">
        <v>25</v>
      </c>
      <c r="J825" s="84">
        <v>1176.7</v>
      </c>
      <c r="K825" s="87">
        <f t="shared" si="133"/>
        <v>2910.9999999999995</v>
      </c>
      <c r="L825" s="63">
        <f t="shared" si="130"/>
        <v>451.00000000000006</v>
      </c>
      <c r="M825" s="119">
        <v>1246.4000000000001</v>
      </c>
      <c r="N825" s="51">
        <f t="shared" si="131"/>
        <v>2906.9</v>
      </c>
      <c r="O825" s="51"/>
      <c r="P825" s="51">
        <f t="shared" si="132"/>
        <v>2423.1000000000004</v>
      </c>
      <c r="Q825" s="51">
        <f t="shared" si="134"/>
        <v>3031.8900000000003</v>
      </c>
      <c r="R825" s="51">
        <f t="shared" si="135"/>
        <v>6268.9</v>
      </c>
      <c r="S825" s="51">
        <f t="shared" si="129"/>
        <v>37968.11</v>
      </c>
      <c r="T825" s="64" t="s">
        <v>41</v>
      </c>
    </row>
    <row r="826" spans="1:20" s="33" customFormat="1" x14ac:dyDescent="0.25">
      <c r="A826" s="77">
        <v>820</v>
      </c>
      <c r="B826" s="47" t="s">
        <v>750</v>
      </c>
      <c r="C826" s="47" t="s">
        <v>832</v>
      </c>
      <c r="D826" s="47" t="s">
        <v>747</v>
      </c>
      <c r="E826" s="47" t="s">
        <v>94</v>
      </c>
      <c r="F826" s="48" t="s">
        <v>840</v>
      </c>
      <c r="G826" s="49">
        <v>34000</v>
      </c>
      <c r="H826" s="50">
        <v>0</v>
      </c>
      <c r="I826" s="51">
        <v>25</v>
      </c>
      <c r="J826" s="84">
        <v>975.8</v>
      </c>
      <c r="K826" s="87">
        <f t="shared" si="133"/>
        <v>2414</v>
      </c>
      <c r="L826" s="63">
        <f t="shared" si="130"/>
        <v>374.00000000000006</v>
      </c>
      <c r="M826" s="119">
        <v>1033.5999999999999</v>
      </c>
      <c r="N826" s="51">
        <f t="shared" si="131"/>
        <v>2410.6000000000004</v>
      </c>
      <c r="O826" s="51"/>
      <c r="P826" s="51">
        <f t="shared" si="132"/>
        <v>2009.3999999999999</v>
      </c>
      <c r="Q826" s="51">
        <f t="shared" si="134"/>
        <v>2034.3999999999999</v>
      </c>
      <c r="R826" s="51">
        <f t="shared" si="135"/>
        <v>5198.6000000000004</v>
      </c>
      <c r="S826" s="51">
        <f t="shared" si="129"/>
        <v>31965.599999999999</v>
      </c>
      <c r="T826" s="64" t="s">
        <v>41</v>
      </c>
    </row>
    <row r="827" spans="1:20" s="33" customFormat="1" x14ac:dyDescent="0.25">
      <c r="A827" s="77">
        <v>821</v>
      </c>
      <c r="B827" s="47" t="s">
        <v>751</v>
      </c>
      <c r="C827" s="47" t="s">
        <v>832</v>
      </c>
      <c r="D827" s="47" t="s">
        <v>747</v>
      </c>
      <c r="E827" s="47" t="s">
        <v>94</v>
      </c>
      <c r="F827" s="48" t="s">
        <v>840</v>
      </c>
      <c r="G827" s="49">
        <v>34000</v>
      </c>
      <c r="H827" s="50">
        <v>0</v>
      </c>
      <c r="I827" s="51">
        <v>25</v>
      </c>
      <c r="J827" s="84">
        <v>975.8</v>
      </c>
      <c r="K827" s="87">
        <f t="shared" si="133"/>
        <v>2414</v>
      </c>
      <c r="L827" s="63">
        <f t="shared" si="130"/>
        <v>374.00000000000006</v>
      </c>
      <c r="M827" s="119">
        <v>1033.5999999999999</v>
      </c>
      <c r="N827" s="51">
        <f t="shared" si="131"/>
        <v>2410.6000000000004</v>
      </c>
      <c r="O827" s="51"/>
      <c r="P827" s="51">
        <f t="shared" si="132"/>
        <v>2009.3999999999999</v>
      </c>
      <c r="Q827" s="51">
        <f t="shared" si="134"/>
        <v>2034.3999999999999</v>
      </c>
      <c r="R827" s="51">
        <f t="shared" si="135"/>
        <v>5198.6000000000004</v>
      </c>
      <c r="S827" s="51">
        <f t="shared" si="129"/>
        <v>31965.599999999999</v>
      </c>
      <c r="T827" s="64" t="s">
        <v>41</v>
      </c>
    </row>
    <row r="828" spans="1:20" s="33" customFormat="1" x14ac:dyDescent="0.25">
      <c r="A828" s="77">
        <v>822</v>
      </c>
      <c r="B828" s="47" t="s">
        <v>754</v>
      </c>
      <c r="C828" s="47" t="s">
        <v>832</v>
      </c>
      <c r="D828" s="47" t="s">
        <v>753</v>
      </c>
      <c r="E828" s="47" t="s">
        <v>35</v>
      </c>
      <c r="F828" s="48" t="s">
        <v>840</v>
      </c>
      <c r="G828" s="49">
        <v>34000</v>
      </c>
      <c r="H828" s="50">
        <v>0</v>
      </c>
      <c r="I828" s="51">
        <v>25</v>
      </c>
      <c r="J828" s="84">
        <v>975.8</v>
      </c>
      <c r="K828" s="87">
        <f t="shared" si="133"/>
        <v>2414</v>
      </c>
      <c r="L828" s="63">
        <f t="shared" si="130"/>
        <v>374.00000000000006</v>
      </c>
      <c r="M828" s="119">
        <v>1033.5999999999999</v>
      </c>
      <c r="N828" s="51">
        <f t="shared" si="131"/>
        <v>2410.6000000000004</v>
      </c>
      <c r="O828" s="51"/>
      <c r="P828" s="51">
        <f t="shared" si="132"/>
        <v>2009.3999999999999</v>
      </c>
      <c r="Q828" s="51">
        <f t="shared" si="134"/>
        <v>2034.3999999999999</v>
      </c>
      <c r="R828" s="51">
        <f t="shared" si="135"/>
        <v>5198.6000000000004</v>
      </c>
      <c r="S828" s="51">
        <f t="shared" si="129"/>
        <v>31965.599999999999</v>
      </c>
      <c r="T828" s="64" t="s">
        <v>41</v>
      </c>
    </row>
    <row r="829" spans="1:20" s="43" customFormat="1" ht="17.25" thickBot="1" x14ac:dyDescent="0.3">
      <c r="A829" s="102"/>
      <c r="B829" s="136"/>
      <c r="C829" s="136"/>
      <c r="D829" s="136"/>
      <c r="E829" s="136"/>
      <c r="F829" s="103"/>
      <c r="G829" s="104">
        <f t="shared" ref="G829:S829" si="136">SUM(G7:G828)</f>
        <v>38347375</v>
      </c>
      <c r="H829" s="104">
        <f>SUM(H7:H828)</f>
        <v>2306017.429999995</v>
      </c>
      <c r="I829" s="104">
        <f t="shared" si="136"/>
        <v>20550</v>
      </c>
      <c r="J829" s="104">
        <f t="shared" si="136"/>
        <v>1100569.6999999986</v>
      </c>
      <c r="K829" s="104">
        <f t="shared" si="136"/>
        <v>2720760.1249999995</v>
      </c>
      <c r="L829" s="104">
        <f t="shared" si="136"/>
        <v>398347.39500000019</v>
      </c>
      <c r="M829" s="104">
        <f>SUM(M7:M828)</f>
        <v>1160812.1799999997</v>
      </c>
      <c r="N829" s="104">
        <f t="shared" si="136"/>
        <v>2695658.7474999977</v>
      </c>
      <c r="O829" s="104">
        <f t="shared" si="136"/>
        <v>0</v>
      </c>
      <c r="P829" s="104">
        <f t="shared" si="136"/>
        <v>2261381.8800000027</v>
      </c>
      <c r="Q829" s="104">
        <f t="shared" si="136"/>
        <v>4587949.3099999968</v>
      </c>
      <c r="R829" s="104">
        <f t="shared" si="136"/>
        <v>5814766.2675000196</v>
      </c>
      <c r="S829" s="104">
        <f t="shared" si="136"/>
        <v>33745671.54999996</v>
      </c>
      <c r="T829" s="105"/>
    </row>
    <row r="830" spans="1:20" ht="17.25" thickBot="1" x14ac:dyDescent="0.3">
      <c r="A830" s="2"/>
      <c r="B830" s="2"/>
      <c r="C830" s="2"/>
      <c r="D830" s="2"/>
      <c r="E830" s="2"/>
      <c r="F830" s="14"/>
      <c r="G830" s="29"/>
      <c r="H830" s="93"/>
      <c r="I830" s="67"/>
      <c r="J830" s="97"/>
      <c r="K830" s="68"/>
      <c r="L830" s="68"/>
      <c r="M830" s="97"/>
      <c r="N830" s="1"/>
      <c r="O830" s="1"/>
      <c r="P830" s="1"/>
      <c r="Q830" s="1"/>
      <c r="R830" s="1"/>
    </row>
    <row r="831" spans="1:20" ht="16.5" x14ac:dyDescent="0.25">
      <c r="A831" s="3" t="s">
        <v>19</v>
      </c>
      <c r="B831" s="4"/>
      <c r="C831" s="4"/>
      <c r="D831" s="4"/>
      <c r="E831" s="4"/>
      <c r="F831" s="116"/>
      <c r="G831" s="117"/>
      <c r="H831" s="69"/>
      <c r="I831" s="69"/>
      <c r="J831" s="118"/>
      <c r="K831" s="70"/>
      <c r="L831" s="70"/>
      <c r="M831" s="118"/>
      <c r="N831" s="70"/>
      <c r="O831" s="70"/>
      <c r="P831" s="70"/>
      <c r="Q831" s="21"/>
      <c r="R831" s="21"/>
      <c r="S831" s="21"/>
      <c r="T831" s="18"/>
    </row>
    <row r="832" spans="1:20" ht="16.5" x14ac:dyDescent="0.25">
      <c r="A832" s="6" t="s">
        <v>20</v>
      </c>
      <c r="B832" s="5"/>
      <c r="C832" s="5"/>
      <c r="D832" s="5"/>
      <c r="E832" s="5"/>
      <c r="F832" s="91"/>
      <c r="G832" s="74"/>
      <c r="H832" s="71"/>
      <c r="I832" s="74"/>
      <c r="J832" s="78"/>
      <c r="K832" s="58"/>
      <c r="L832" s="58"/>
      <c r="M832" s="78"/>
      <c r="N832" s="73"/>
      <c r="O832" s="73"/>
      <c r="P832" s="73"/>
      <c r="Q832" s="10"/>
      <c r="R832" s="10"/>
      <c r="S832" s="10"/>
      <c r="T832" s="20"/>
    </row>
    <row r="833" spans="1:20" ht="16.5" x14ac:dyDescent="0.25">
      <c r="A833" s="6" t="s">
        <v>21</v>
      </c>
      <c r="B833" s="5"/>
      <c r="C833" s="5"/>
      <c r="D833" s="5"/>
      <c r="E833" s="5"/>
      <c r="F833" s="91"/>
      <c r="G833" s="78"/>
      <c r="H833" s="78"/>
      <c r="I833" s="78"/>
      <c r="J833" s="79"/>
      <c r="K833" s="73"/>
      <c r="L833" s="73"/>
      <c r="M833" s="79"/>
      <c r="N833" s="73"/>
      <c r="O833" s="73"/>
      <c r="P833" s="73"/>
      <c r="Q833" s="10"/>
      <c r="R833" s="10"/>
      <c r="S833" s="10"/>
      <c r="T833" s="20"/>
    </row>
    <row r="834" spans="1:20" ht="17.25" customHeight="1" x14ac:dyDescent="0.25">
      <c r="A834" s="6" t="s">
        <v>22</v>
      </c>
      <c r="B834" s="5"/>
      <c r="C834" s="5"/>
      <c r="D834" s="5"/>
      <c r="E834" s="5"/>
      <c r="F834" s="91"/>
      <c r="G834" s="74"/>
      <c r="H834" s="71"/>
      <c r="I834" s="71"/>
      <c r="J834" s="79"/>
      <c r="K834" s="73"/>
      <c r="L834" s="73"/>
      <c r="M834" s="79"/>
      <c r="N834" s="73"/>
      <c r="O834" s="73"/>
      <c r="P834" s="73"/>
      <c r="Q834" s="10"/>
      <c r="R834" s="10"/>
      <c r="S834" s="10"/>
      <c r="T834" s="20"/>
    </row>
    <row r="835" spans="1:20" ht="16.5" x14ac:dyDescent="0.25">
      <c r="A835" s="6" t="s">
        <v>1017</v>
      </c>
      <c r="B835" s="5"/>
      <c r="C835" s="5"/>
      <c r="D835" s="5"/>
      <c r="E835" s="5"/>
      <c r="F835" s="91"/>
      <c r="G835" s="106"/>
      <c r="H835" s="110"/>
      <c r="I835" s="106"/>
      <c r="J835" s="106"/>
      <c r="K835" s="91"/>
      <c r="L835" s="91"/>
      <c r="M835" s="110"/>
      <c r="N835" s="73"/>
      <c r="O835" s="73"/>
      <c r="P835" s="73"/>
      <c r="Q835" s="10"/>
      <c r="R835" s="10"/>
      <c r="S835" s="10"/>
      <c r="T835" s="20"/>
    </row>
    <row r="836" spans="1:20" ht="15.75" thickBot="1" x14ac:dyDescent="0.3">
      <c r="A836" s="8"/>
      <c r="B836" s="9"/>
      <c r="C836" s="9"/>
      <c r="D836" s="9"/>
      <c r="E836" s="9"/>
      <c r="F836" s="86"/>
      <c r="G836" s="85"/>
      <c r="H836" s="85"/>
      <c r="I836" s="85"/>
      <c r="J836" s="85"/>
      <c r="K836" s="85"/>
      <c r="L836" s="85"/>
      <c r="M836" s="85"/>
      <c r="N836" s="86"/>
      <c r="O836" s="86"/>
      <c r="P836" s="86"/>
      <c r="Q836" s="15"/>
      <c r="R836" s="15"/>
      <c r="S836" s="15"/>
      <c r="T836" s="16"/>
    </row>
    <row r="837" spans="1:20" x14ac:dyDescent="0.25">
      <c r="A837" s="81"/>
      <c r="B837" s="82"/>
      <c r="C837" s="82"/>
      <c r="D837" s="82"/>
      <c r="E837" s="82"/>
      <c r="F837" s="83"/>
      <c r="G837" s="79"/>
      <c r="H837" s="79"/>
      <c r="I837" s="79"/>
      <c r="J837" s="79"/>
      <c r="K837" s="79"/>
      <c r="L837" s="79"/>
      <c r="M837" s="79"/>
      <c r="N837" s="10"/>
      <c r="O837" s="10"/>
      <c r="P837" s="10"/>
      <c r="Q837" s="10"/>
      <c r="R837" s="10"/>
      <c r="S837" s="10"/>
      <c r="T837" s="20"/>
    </row>
    <row r="838" spans="1:20" ht="18.75" x14ac:dyDescent="0.25">
      <c r="A838" s="19"/>
      <c r="B838" s="24" t="s">
        <v>26</v>
      </c>
      <c r="C838" s="24"/>
      <c r="D838" s="7"/>
      <c r="E838" s="5"/>
      <c r="F838" s="25" t="s">
        <v>25</v>
      </c>
      <c r="G838" s="79"/>
      <c r="H838" s="27"/>
      <c r="I838" s="75"/>
      <c r="J838" s="27"/>
      <c r="K838" s="74"/>
      <c r="L838" s="79"/>
      <c r="M838" s="27"/>
      <c r="N838" s="10"/>
      <c r="O838" s="26" t="s">
        <v>1088</v>
      </c>
      <c r="P838" s="17"/>
      <c r="Q838" s="10"/>
      <c r="R838" s="11"/>
      <c r="S838" s="11"/>
      <c r="T838" s="10"/>
    </row>
    <row r="839" spans="1:20" ht="16.5" x14ac:dyDescent="0.25">
      <c r="A839" s="19"/>
      <c r="B839" s="5"/>
      <c r="C839" s="5"/>
      <c r="D839" s="7"/>
      <c r="E839" s="5"/>
      <c r="F839" s="5"/>
      <c r="G839" s="74"/>
      <c r="H839" s="94"/>
      <c r="I839" s="72"/>
      <c r="J839" s="98"/>
      <c r="K839" s="73"/>
      <c r="L839" s="73"/>
      <c r="M839" s="98"/>
      <c r="N839" s="10"/>
      <c r="O839" s="10"/>
      <c r="P839" s="10"/>
      <c r="Q839" s="10"/>
      <c r="R839" s="11"/>
      <c r="S839" s="11"/>
      <c r="T839" s="10"/>
    </row>
    <row r="840" spans="1:20" ht="16.5" x14ac:dyDescent="0.25">
      <c r="A840" s="19"/>
      <c r="B840" s="5"/>
      <c r="C840" s="5"/>
      <c r="D840" s="7"/>
      <c r="E840" s="7"/>
      <c r="F840" s="5"/>
      <c r="G840" s="27"/>
      <c r="H840" s="95"/>
      <c r="I840" s="74"/>
      <c r="J840" s="27"/>
      <c r="K840" s="71"/>
      <c r="L840" s="71"/>
      <c r="M840" s="98"/>
      <c r="N840" s="10"/>
      <c r="O840" s="10"/>
      <c r="P840" s="10"/>
      <c r="Q840" s="10"/>
      <c r="R840" s="11"/>
      <c r="S840" s="11"/>
      <c r="T840" s="11"/>
    </row>
    <row r="841" spans="1:20" ht="15" customHeight="1" x14ac:dyDescent="0.25">
      <c r="A841" s="19"/>
      <c r="B841" s="5"/>
      <c r="C841" s="5"/>
      <c r="D841" s="7"/>
      <c r="E841" s="7"/>
      <c r="F841" s="5"/>
      <c r="G841" s="27"/>
      <c r="H841" s="27"/>
      <c r="I841" s="74"/>
      <c r="J841" s="27"/>
      <c r="K841" s="71"/>
      <c r="L841" s="71"/>
      <c r="M841" s="98"/>
      <c r="N841" s="10"/>
      <c r="O841" s="10"/>
      <c r="P841" s="10"/>
      <c r="Q841" s="10"/>
      <c r="R841" s="11"/>
      <c r="S841" s="11"/>
      <c r="T841" s="11"/>
    </row>
    <row r="842" spans="1:20" s="1" customFormat="1" ht="15" customHeight="1" x14ac:dyDescent="0.25">
      <c r="A842" s="19"/>
      <c r="B842" s="5"/>
      <c r="C842" s="5"/>
      <c r="D842" s="7"/>
      <c r="E842" s="7"/>
      <c r="F842" s="5"/>
      <c r="G842" s="27"/>
      <c r="H842" s="27"/>
      <c r="I842" s="75"/>
      <c r="J842" s="27"/>
      <c r="K842" s="71"/>
      <c r="L842" s="71"/>
      <c r="M842" s="98"/>
      <c r="N842" s="10"/>
      <c r="O842" s="10"/>
      <c r="P842" s="10"/>
      <c r="Q842" s="10"/>
      <c r="R842" s="11"/>
      <c r="S842" s="11"/>
      <c r="T842" s="11"/>
    </row>
    <row r="843" spans="1:20" s="1" customFormat="1" ht="22.5" customHeight="1" x14ac:dyDescent="0.25">
      <c r="A843" s="19"/>
      <c r="B843" s="5"/>
      <c r="C843" s="5"/>
      <c r="D843" s="7"/>
      <c r="E843" s="7"/>
      <c r="F843" s="5"/>
      <c r="G843" s="28"/>
      <c r="H843" s="94"/>
      <c r="I843" s="71"/>
      <c r="J843" s="28"/>
      <c r="K843" s="71"/>
      <c r="L843" s="71"/>
      <c r="M843" s="99"/>
      <c r="N843" s="10"/>
      <c r="O843" s="10"/>
      <c r="P843" s="10"/>
      <c r="Q843" s="10"/>
      <c r="R843" s="11"/>
      <c r="S843" s="11"/>
      <c r="T843" s="11"/>
    </row>
    <row r="844" spans="1:20" ht="10.5" customHeight="1" x14ac:dyDescent="0.25">
      <c r="A844" s="19"/>
      <c r="B844" s="5"/>
      <c r="C844" s="5"/>
      <c r="D844" s="7"/>
      <c r="E844" s="7"/>
      <c r="F844" s="5"/>
      <c r="G844" s="5"/>
      <c r="H844" s="94"/>
      <c r="I844" s="75"/>
      <c r="J844" s="5"/>
      <c r="K844" s="71"/>
      <c r="L844" s="71"/>
      <c r="M844" s="83"/>
      <c r="N844" s="10"/>
      <c r="O844" s="10"/>
      <c r="P844" s="10"/>
      <c r="Q844" s="10"/>
      <c r="R844" s="11"/>
      <c r="S844" s="11"/>
      <c r="T844" s="11"/>
    </row>
    <row r="845" spans="1:20" ht="21" customHeight="1" x14ac:dyDescent="0.35">
      <c r="A845" s="12"/>
      <c r="B845" s="30" t="s">
        <v>1091</v>
      </c>
      <c r="C845" s="23"/>
      <c r="D845" s="11"/>
      <c r="E845" s="11"/>
      <c r="F845" s="23" t="s">
        <v>1092</v>
      </c>
      <c r="G845" s="22"/>
      <c r="H845" s="31"/>
      <c r="I845" s="76"/>
      <c r="J845" s="31"/>
      <c r="K845" s="76"/>
      <c r="L845" s="76"/>
      <c r="M845" s="31"/>
      <c r="N845" s="11"/>
      <c r="O845" s="23" t="s">
        <v>1090</v>
      </c>
      <c r="P845" s="11"/>
      <c r="Q845" s="11"/>
      <c r="R845" s="11"/>
      <c r="S845" s="11"/>
      <c r="T845" s="11"/>
    </row>
    <row r="846" spans="1:20" ht="21" customHeight="1" x14ac:dyDescent="0.25">
      <c r="A846" s="111"/>
      <c r="B846" s="112" t="s">
        <v>1089</v>
      </c>
      <c r="C846" s="112"/>
      <c r="D846" s="113"/>
      <c r="E846" s="113"/>
      <c r="F846" s="112" t="s">
        <v>1089</v>
      </c>
      <c r="G846" s="113"/>
      <c r="H846" s="114"/>
      <c r="I846" s="115"/>
      <c r="J846" s="38"/>
      <c r="K846" s="115"/>
      <c r="L846" s="115"/>
      <c r="M846" s="38"/>
      <c r="N846" s="113"/>
      <c r="O846" s="112" t="s">
        <v>781</v>
      </c>
      <c r="P846" s="113"/>
      <c r="Q846" s="113"/>
      <c r="R846" s="113"/>
      <c r="S846" s="113"/>
      <c r="T846" s="113"/>
    </row>
    <row r="847" spans="1:20" ht="15" customHeight="1" x14ac:dyDescent="0.25">
      <c r="G847" s="45"/>
      <c r="H847" s="96"/>
      <c r="I847" s="45"/>
      <c r="J847" s="96"/>
      <c r="K847" s="45"/>
      <c r="L847" s="45"/>
      <c r="M847" s="96"/>
      <c r="N847" s="36"/>
      <c r="O847" s="36"/>
      <c r="P847" s="36"/>
      <c r="Q847" s="36"/>
      <c r="R847" s="36"/>
      <c r="S847" s="36"/>
    </row>
    <row r="848" spans="1:20" ht="15.75" customHeight="1" x14ac:dyDescent="0.25"/>
  </sheetData>
  <sortState ref="B1425:T1439">
    <sortCondition ref="D1344:D1355"/>
  </sortState>
  <mergeCells count="24">
    <mergeCell ref="A1:T1"/>
    <mergeCell ref="A2:T2"/>
    <mergeCell ref="A3:T3"/>
    <mergeCell ref="B829:E829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40:D844">
    <cfRule type="duplicateValues" dxfId="6" priority="1277" stopIfTrue="1"/>
    <cfRule type="duplicateValues" dxfId="5" priority="1278" stopIfTrue="1"/>
  </conditionalFormatting>
  <conditionalFormatting sqref="B167 B169">
    <cfRule type="duplicateValues" dxfId="4" priority="5"/>
  </conditionalFormatting>
  <conditionalFormatting sqref="B188:B189 B174 C190">
    <cfRule type="duplicateValues" dxfId="3" priority="3"/>
  </conditionalFormatting>
  <conditionalFormatting sqref="B197:C197">
    <cfRule type="duplicateValues" dxfId="2" priority="1"/>
  </conditionalFormatting>
  <conditionalFormatting sqref="B197:C197">
    <cfRule type="duplicateValues" dxfId="1" priority="2"/>
  </conditionalFormatting>
  <conditionalFormatting sqref="B177:B187 B160 B170">
    <cfRule type="duplicateValues" dxfId="0" priority="1294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horizontalDpi="4294967295" verticalDpi="4294967295" r:id="rId1"/>
  <rowBreaks count="2" manualBreakCount="2">
    <brk id="206" max="19" man="1"/>
    <brk id="53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MAYO 2025</vt:lpstr>
      <vt:lpstr>'MT EMPLEADOS FIJOS 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2025-05-13T16:26:09Z</cp:lastPrinted>
  <dcterms:created xsi:type="dcterms:W3CDTF">2018-09-18T20:01:26Z</dcterms:created>
  <dcterms:modified xsi:type="dcterms:W3CDTF">2025-07-02T16:25:32Z</dcterms:modified>
</cp:coreProperties>
</file>