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20490" windowHeight="6720"/>
  </bookViews>
  <sheets>
    <sheet name="MT EMPLEADOS FIJOS ENE 2025" sheetId="5" r:id="rId1"/>
  </sheets>
  <definedNames>
    <definedName name="_xlnm._FilterDatabase" localSheetId="0" hidden="1">'MT EMPLEADOS FIJOS ENE 2025'!$G$1:$G$878</definedName>
    <definedName name="_xlnm.Print_Area" localSheetId="0">'MT EMPLEADOS FIJOS ENE 2025'!$A$1:$T$893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76" i="5" l="1"/>
  <c r="Q276" i="5"/>
  <c r="S276" i="5" s="1"/>
  <c r="K276" i="5"/>
  <c r="L276" i="5"/>
  <c r="N276" i="5"/>
  <c r="P269" i="5"/>
  <c r="Q269" i="5"/>
  <c r="S269" i="5" s="1"/>
  <c r="K269" i="5"/>
  <c r="R269" i="5" s="1"/>
  <c r="L269" i="5"/>
  <c r="N269" i="5"/>
  <c r="R276" i="5" l="1"/>
  <c r="P371" i="5"/>
  <c r="Q371" i="5"/>
  <c r="S371" i="5"/>
  <c r="K371" i="5"/>
  <c r="L371" i="5"/>
  <c r="N371" i="5"/>
  <c r="R371" i="5" s="1"/>
  <c r="P27" i="5"/>
  <c r="Q27" i="5"/>
  <c r="S27" i="5" s="1"/>
  <c r="K27" i="5"/>
  <c r="L27" i="5"/>
  <c r="N27" i="5"/>
  <c r="P62" i="5"/>
  <c r="Q62" i="5"/>
  <c r="S62" i="5" s="1"/>
  <c r="K62" i="5"/>
  <c r="L62" i="5"/>
  <c r="N62" i="5"/>
  <c r="P58" i="5"/>
  <c r="Q58" i="5"/>
  <c r="S58" i="5" s="1"/>
  <c r="K58" i="5"/>
  <c r="L58" i="5"/>
  <c r="N58" i="5"/>
  <c r="P18" i="5"/>
  <c r="Q18" i="5"/>
  <c r="S18" i="5" s="1"/>
  <c r="K18" i="5"/>
  <c r="L18" i="5"/>
  <c r="N18" i="5"/>
  <c r="P37" i="5"/>
  <c r="Q37" i="5"/>
  <c r="S37" i="5" s="1"/>
  <c r="K37" i="5"/>
  <c r="L37" i="5"/>
  <c r="N37" i="5"/>
  <c r="R18" i="5" l="1"/>
  <c r="R27" i="5"/>
  <c r="R62" i="5"/>
  <c r="R58" i="5"/>
  <c r="R37" i="5"/>
  <c r="P314" i="5"/>
  <c r="Q314" i="5"/>
  <c r="S314" i="5" s="1"/>
  <c r="K314" i="5"/>
  <c r="L314" i="5"/>
  <c r="N314" i="5"/>
  <c r="P313" i="5"/>
  <c r="Q313" i="5"/>
  <c r="S313" i="5" s="1"/>
  <c r="K313" i="5"/>
  <c r="L313" i="5"/>
  <c r="N313" i="5"/>
  <c r="P312" i="5"/>
  <c r="Q312" i="5"/>
  <c r="S312" i="5" s="1"/>
  <c r="K312" i="5"/>
  <c r="L312" i="5"/>
  <c r="N312" i="5"/>
  <c r="R314" i="5" l="1"/>
  <c r="R313" i="5"/>
  <c r="R312" i="5"/>
  <c r="J857" i="5" l="1"/>
  <c r="I857" i="5"/>
  <c r="G857" i="5"/>
  <c r="P353" i="5"/>
  <c r="Q353" i="5"/>
  <c r="S353" i="5" s="1"/>
  <c r="K353" i="5"/>
  <c r="L353" i="5"/>
  <c r="N353" i="5"/>
  <c r="R353" i="5" l="1"/>
  <c r="P90" i="5"/>
  <c r="Q90" i="5"/>
  <c r="S90" i="5" s="1"/>
  <c r="K90" i="5"/>
  <c r="L90" i="5"/>
  <c r="N90" i="5"/>
  <c r="P252" i="5"/>
  <c r="Q252" i="5"/>
  <c r="S252" i="5" s="1"/>
  <c r="K252" i="5"/>
  <c r="L252" i="5"/>
  <c r="N252" i="5"/>
  <c r="P51" i="5"/>
  <c r="Q51" i="5"/>
  <c r="S51" i="5" s="1"/>
  <c r="K51" i="5"/>
  <c r="L51" i="5"/>
  <c r="N51" i="5"/>
  <c r="P164" i="5"/>
  <c r="Q164" i="5"/>
  <c r="S164" i="5" s="1"/>
  <c r="K164" i="5"/>
  <c r="L164" i="5"/>
  <c r="N164" i="5"/>
  <c r="P502" i="5"/>
  <c r="Q502" i="5"/>
  <c r="S502" i="5" s="1"/>
  <c r="K502" i="5"/>
  <c r="L502" i="5"/>
  <c r="N502" i="5"/>
  <c r="R90" i="5" l="1"/>
  <c r="R164" i="5"/>
  <c r="R502" i="5"/>
  <c r="R252" i="5"/>
  <c r="R51" i="5"/>
  <c r="P753" i="5"/>
  <c r="Q753" i="5"/>
  <c r="S753" i="5" s="1"/>
  <c r="K753" i="5" l="1"/>
  <c r="L753" i="5"/>
  <c r="N753" i="5"/>
  <c r="P197" i="5"/>
  <c r="Q197" i="5"/>
  <c r="S197" i="5" s="1"/>
  <c r="K197" i="5"/>
  <c r="L197" i="5"/>
  <c r="N197" i="5"/>
  <c r="R753" i="5" l="1"/>
  <c r="R197" i="5"/>
  <c r="N779" i="5"/>
  <c r="P779" i="5"/>
  <c r="Q779" i="5"/>
  <c r="S779" i="5" s="1"/>
  <c r="L779" i="5"/>
  <c r="K779" i="5"/>
  <c r="R779" i="5" l="1"/>
  <c r="P255" i="5"/>
  <c r="Q255" i="5"/>
  <c r="S255" i="5" s="1"/>
  <c r="K255" i="5"/>
  <c r="L255" i="5"/>
  <c r="N255" i="5"/>
  <c r="R255" i="5" l="1"/>
  <c r="P602" i="5" l="1"/>
  <c r="Q602" i="5"/>
  <c r="S602" i="5" s="1"/>
  <c r="K602" i="5"/>
  <c r="L602" i="5"/>
  <c r="N602" i="5"/>
  <c r="P669" i="5"/>
  <c r="Q669" i="5"/>
  <c r="S669" i="5" s="1"/>
  <c r="K669" i="5"/>
  <c r="L669" i="5"/>
  <c r="N669" i="5"/>
  <c r="P16" i="5"/>
  <c r="Q16" i="5"/>
  <c r="S16" i="5" s="1"/>
  <c r="K16" i="5"/>
  <c r="L16" i="5"/>
  <c r="N16" i="5"/>
  <c r="R602" i="5" l="1"/>
  <c r="R669" i="5"/>
  <c r="R16" i="5"/>
  <c r="P832" i="5"/>
  <c r="Q832" i="5"/>
  <c r="S832" i="5" s="1"/>
  <c r="K832" i="5"/>
  <c r="L832" i="5"/>
  <c r="N832" i="5"/>
  <c r="R832" i="5" l="1"/>
  <c r="L8" i="5"/>
  <c r="L9" i="5"/>
  <c r="L10" i="5"/>
  <c r="L11" i="5"/>
  <c r="L12" i="5"/>
  <c r="L13" i="5"/>
  <c r="L14" i="5"/>
  <c r="L15" i="5"/>
  <c r="L308" i="5"/>
  <c r="L38" i="5"/>
  <c r="L65" i="5"/>
  <c r="L28" i="5"/>
  <c r="L64" i="5"/>
  <c r="L32" i="5"/>
  <c r="L25" i="5"/>
  <c r="L26" i="5"/>
  <c r="L227" i="5"/>
  <c r="L20" i="5"/>
  <c r="L19" i="5"/>
  <c r="L21" i="5"/>
  <c r="L22" i="5"/>
  <c r="L23" i="5"/>
  <c r="L24" i="5"/>
  <c r="L29" i="5"/>
  <c r="L161" i="5"/>
  <c r="L67" i="5"/>
  <c r="L63" i="5"/>
  <c r="L31" i="5"/>
  <c r="L228" i="5"/>
  <c r="L33" i="5"/>
  <c r="L34" i="5"/>
  <c r="L35" i="5"/>
  <c r="L36" i="5"/>
  <c r="L39" i="5"/>
  <c r="L40" i="5"/>
  <c r="L41" i="5"/>
  <c r="L42" i="5"/>
  <c r="L43" i="5"/>
  <c r="L44" i="5"/>
  <c r="L45" i="5"/>
  <c r="L46" i="5"/>
  <c r="L47" i="5"/>
  <c r="L48" i="5"/>
  <c r="L49" i="5"/>
  <c r="L54" i="5"/>
  <c r="L50" i="5"/>
  <c r="L52" i="5"/>
  <c r="L53" i="5"/>
  <c r="L61" i="5"/>
  <c r="L60" i="5"/>
  <c r="L55" i="5"/>
  <c r="L56" i="5"/>
  <c r="L57" i="5"/>
  <c r="L30" i="5"/>
  <c r="L59" i="5"/>
  <c r="L848" i="5"/>
  <c r="L68" i="5"/>
  <c r="L69" i="5"/>
  <c r="L70" i="5"/>
  <c r="L71" i="5"/>
  <c r="L72" i="5"/>
  <c r="L73" i="5"/>
  <c r="L91" i="5"/>
  <c r="L74" i="5"/>
  <c r="L75" i="5"/>
  <c r="L76" i="5"/>
  <c r="L77" i="5"/>
  <c r="L78" i="5"/>
  <c r="L92" i="5"/>
  <c r="L79" i="5"/>
  <c r="L80" i="5"/>
  <c r="L81" i="5"/>
  <c r="L82" i="5"/>
  <c r="L83" i="5"/>
  <c r="L17" i="5"/>
  <c r="L84" i="5"/>
  <c r="L85" i="5"/>
  <c r="L87" i="5"/>
  <c r="L88" i="5"/>
  <c r="L89" i="5"/>
  <c r="L93" i="5"/>
  <c r="L248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30" i="5"/>
  <c r="L131" i="5"/>
  <c r="L111" i="5"/>
  <c r="L126" i="5"/>
  <c r="L127" i="5"/>
  <c r="L128" i="5"/>
  <c r="L132" i="5"/>
  <c r="L129" i="5"/>
  <c r="L122" i="5"/>
  <c r="L123" i="5"/>
  <c r="L124" i="5"/>
  <c r="L112" i="5"/>
  <c r="L114" i="5"/>
  <c r="L115" i="5"/>
  <c r="L116" i="5"/>
  <c r="L117" i="5"/>
  <c r="L118" i="5"/>
  <c r="L125" i="5"/>
  <c r="L160" i="5"/>
  <c r="L110" i="5"/>
  <c r="L137" i="5"/>
  <c r="L138" i="5"/>
  <c r="L119" i="5"/>
  <c r="L113" i="5"/>
  <c r="L120" i="5"/>
  <c r="L121" i="5"/>
  <c r="L135" i="5"/>
  <c r="L133" i="5"/>
  <c r="L134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3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62" i="5"/>
  <c r="L193" i="5"/>
  <c r="L194" i="5"/>
  <c r="L195" i="5"/>
  <c r="L196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71" i="5"/>
  <c r="L219" i="5"/>
  <c r="L220" i="5"/>
  <c r="L221" i="5"/>
  <c r="L222" i="5"/>
  <c r="L223" i="5"/>
  <c r="L224" i="5"/>
  <c r="L225" i="5"/>
  <c r="L226" i="5"/>
  <c r="L229" i="5"/>
  <c r="L230" i="5"/>
  <c r="L231" i="5"/>
  <c r="L232" i="5"/>
  <c r="L233" i="5"/>
  <c r="L234" i="5"/>
  <c r="L235" i="5"/>
  <c r="L236" i="5"/>
  <c r="L66" i="5"/>
  <c r="L237" i="5"/>
  <c r="L238" i="5"/>
  <c r="L239" i="5"/>
  <c r="L240" i="5"/>
  <c r="L241" i="5"/>
  <c r="L242" i="5"/>
  <c r="L256" i="5"/>
  <c r="L258" i="5"/>
  <c r="L243" i="5"/>
  <c r="L244" i="5"/>
  <c r="L251" i="5"/>
  <c r="L257" i="5"/>
  <c r="L249" i="5"/>
  <c r="L246" i="5"/>
  <c r="L245" i="5"/>
  <c r="L247" i="5"/>
  <c r="L253" i="5"/>
  <c r="L250" i="5"/>
  <c r="L259" i="5"/>
  <c r="L260" i="5"/>
  <c r="L261" i="5"/>
  <c r="L262" i="5"/>
  <c r="L263" i="5"/>
  <c r="L264" i="5"/>
  <c r="L265" i="5"/>
  <c r="L266" i="5"/>
  <c r="L267" i="5"/>
  <c r="L268" i="5"/>
  <c r="L270" i="5"/>
  <c r="L272" i="5"/>
  <c r="L273" i="5"/>
  <c r="L274" i="5"/>
  <c r="L275" i="5"/>
  <c r="L8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9" i="5"/>
  <c r="L310" i="5"/>
  <c r="L311" i="5"/>
  <c r="L25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4" i="5"/>
  <c r="L355" i="5"/>
  <c r="L356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2" i="5"/>
  <c r="L357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5" i="5"/>
  <c r="L503" i="5"/>
  <c r="L504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136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9" i="5"/>
  <c r="L850" i="5"/>
  <c r="L851" i="5"/>
  <c r="L852" i="5"/>
  <c r="L853" i="5"/>
  <c r="L854" i="5"/>
  <c r="L855" i="5"/>
  <c r="L856" i="5"/>
  <c r="M857" i="5" l="1"/>
  <c r="H40" i="5"/>
  <c r="H857" i="5" s="1"/>
  <c r="P698" i="5" l="1"/>
  <c r="Q698" i="5"/>
  <c r="S698" i="5" s="1"/>
  <c r="K698" i="5"/>
  <c r="N698" i="5"/>
  <c r="R698" i="5" l="1"/>
  <c r="P370" i="5" l="1"/>
  <c r="Q370" i="5"/>
  <c r="S370" i="5" s="1"/>
  <c r="K370" i="5"/>
  <c r="N370" i="5"/>
  <c r="R370" i="5" l="1"/>
  <c r="P230" i="5"/>
  <c r="Q230" i="5"/>
  <c r="S230" i="5" s="1"/>
  <c r="K230" i="5"/>
  <c r="N230" i="5"/>
  <c r="P162" i="5"/>
  <c r="Q162" i="5"/>
  <c r="S162" i="5" s="1"/>
  <c r="K162" i="5"/>
  <c r="N162" i="5"/>
  <c r="P226" i="5"/>
  <c r="Q226" i="5"/>
  <c r="S226" i="5" s="1"/>
  <c r="K226" i="5"/>
  <c r="N226" i="5"/>
  <c r="P225" i="5"/>
  <c r="Q225" i="5"/>
  <c r="S225" i="5" s="1"/>
  <c r="K225" i="5"/>
  <c r="N225" i="5"/>
  <c r="Q38" i="5"/>
  <c r="S38" i="5" s="1"/>
  <c r="P38" i="5"/>
  <c r="K38" i="5"/>
  <c r="N38" i="5"/>
  <c r="R226" i="5" l="1"/>
  <c r="R230" i="5"/>
  <c r="R38" i="5"/>
  <c r="R162" i="5"/>
  <c r="R225" i="5"/>
  <c r="P583" i="5" l="1"/>
  <c r="Q583" i="5"/>
  <c r="S583" i="5" s="1"/>
  <c r="K583" i="5"/>
  <c r="N583" i="5"/>
  <c r="P715" i="5"/>
  <c r="Q715" i="5"/>
  <c r="S715" i="5" s="1"/>
  <c r="K715" i="5"/>
  <c r="N715" i="5"/>
  <c r="Q730" i="5"/>
  <c r="S730" i="5" s="1"/>
  <c r="P730" i="5"/>
  <c r="K730" i="5"/>
  <c r="N730" i="5"/>
  <c r="R715" i="5" l="1"/>
  <c r="R730" i="5"/>
  <c r="R583" i="5"/>
  <c r="Q213" i="5"/>
  <c r="S213" i="5" s="1"/>
  <c r="P213" i="5"/>
  <c r="K213" i="5"/>
  <c r="N213" i="5"/>
  <c r="R213" i="5" l="1"/>
  <c r="P36" i="5"/>
  <c r="Q36" i="5"/>
  <c r="S36" i="5" s="1"/>
  <c r="K36" i="5"/>
  <c r="N36" i="5"/>
  <c r="P192" i="5"/>
  <c r="Q192" i="5"/>
  <c r="S192" i="5" s="1"/>
  <c r="K192" i="5"/>
  <c r="N192" i="5"/>
  <c r="P345" i="5"/>
  <c r="Q345" i="5"/>
  <c r="S345" i="5" s="1"/>
  <c r="K345" i="5"/>
  <c r="N345" i="5"/>
  <c r="R192" i="5" l="1"/>
  <c r="R345" i="5"/>
  <c r="R36" i="5"/>
  <c r="Q191" i="5" l="1"/>
  <c r="S191" i="5" s="1"/>
  <c r="P191" i="5"/>
  <c r="K191" i="5"/>
  <c r="N191" i="5"/>
  <c r="Q224" i="5"/>
  <c r="S224" i="5" s="1"/>
  <c r="P224" i="5"/>
  <c r="K224" i="5"/>
  <c r="N224" i="5"/>
  <c r="Q223" i="5"/>
  <c r="S223" i="5" s="1"/>
  <c r="P223" i="5"/>
  <c r="K223" i="5"/>
  <c r="N223" i="5"/>
  <c r="P118" i="5"/>
  <c r="Q118" i="5"/>
  <c r="S118" i="5" s="1"/>
  <c r="K118" i="5"/>
  <c r="N118" i="5"/>
  <c r="Q222" i="5"/>
  <c r="S222" i="5" s="1"/>
  <c r="P222" i="5"/>
  <c r="K222" i="5"/>
  <c r="N222" i="5"/>
  <c r="P221" i="5"/>
  <c r="Q221" i="5"/>
  <c r="S221" i="5" s="1"/>
  <c r="K221" i="5"/>
  <c r="N221" i="5"/>
  <c r="P94" i="5"/>
  <c r="Q94" i="5"/>
  <c r="S94" i="5" s="1"/>
  <c r="K94" i="5"/>
  <c r="N94" i="5"/>
  <c r="R221" i="5" l="1"/>
  <c r="R191" i="5"/>
  <c r="R118" i="5"/>
  <c r="R223" i="5"/>
  <c r="R222" i="5"/>
  <c r="R224" i="5"/>
  <c r="R94" i="5"/>
  <c r="P17" i="5"/>
  <c r="Q17" i="5"/>
  <c r="S17" i="5" s="1"/>
  <c r="K17" i="5"/>
  <c r="N17" i="5"/>
  <c r="R17" i="5" l="1"/>
  <c r="P727" i="5"/>
  <c r="Q727" i="5"/>
  <c r="S727" i="5" s="1"/>
  <c r="K727" i="5"/>
  <c r="N727" i="5"/>
  <c r="R727" i="5" l="1"/>
  <c r="K66" i="5"/>
  <c r="N66" i="5"/>
  <c r="P66" i="5"/>
  <c r="Q66" i="5"/>
  <c r="S66" i="5" s="1"/>
  <c r="R66" i="5" l="1"/>
  <c r="Q152" i="5"/>
  <c r="S152" i="5" s="1"/>
  <c r="P152" i="5"/>
  <c r="N152" i="5"/>
  <c r="K152" i="5"/>
  <c r="P268" i="5"/>
  <c r="Q268" i="5"/>
  <c r="S268" i="5" s="1"/>
  <c r="K268" i="5"/>
  <c r="N268" i="5"/>
  <c r="R268" i="5" l="1"/>
  <c r="R152" i="5"/>
  <c r="P806" i="5"/>
  <c r="Q806" i="5"/>
  <c r="S806" i="5" s="1"/>
  <c r="K806" i="5"/>
  <c r="N806" i="5"/>
  <c r="P344" i="5"/>
  <c r="Q344" i="5"/>
  <c r="S344" i="5" s="1"/>
  <c r="K344" i="5"/>
  <c r="N344" i="5"/>
  <c r="P815" i="5"/>
  <c r="Q815" i="5"/>
  <c r="S815" i="5" s="1"/>
  <c r="K815" i="5"/>
  <c r="N815" i="5"/>
  <c r="P663" i="5"/>
  <c r="P662" i="5"/>
  <c r="Q663" i="5"/>
  <c r="S663" i="5" s="1"/>
  <c r="K663" i="5"/>
  <c r="N663" i="5"/>
  <c r="P677" i="5"/>
  <c r="Q677" i="5"/>
  <c r="S677" i="5" s="1"/>
  <c r="K677" i="5"/>
  <c r="N677" i="5"/>
  <c r="P585" i="5"/>
  <c r="Q585" i="5"/>
  <c r="S585" i="5" s="1"/>
  <c r="K585" i="5"/>
  <c r="N585" i="5"/>
  <c r="R806" i="5" l="1"/>
  <c r="R815" i="5"/>
  <c r="R344" i="5"/>
  <c r="R663" i="5"/>
  <c r="R677" i="5"/>
  <c r="R585" i="5"/>
  <c r="Q746" i="5"/>
  <c r="S746" i="5" s="1"/>
  <c r="P746" i="5"/>
  <c r="K746" i="5"/>
  <c r="N746" i="5"/>
  <c r="R746" i="5" l="1"/>
  <c r="Q171" i="5"/>
  <c r="S171" i="5" s="1"/>
  <c r="P171" i="5"/>
  <c r="K171" i="5"/>
  <c r="N171" i="5"/>
  <c r="Q121" i="5"/>
  <c r="S121" i="5" s="1"/>
  <c r="P121" i="5"/>
  <c r="K121" i="5"/>
  <c r="N121" i="5"/>
  <c r="R121" i="5" l="1"/>
  <c r="R171" i="5"/>
  <c r="P339" i="5"/>
  <c r="Q339" i="5"/>
  <c r="S339" i="5" s="1"/>
  <c r="K339" i="5"/>
  <c r="N339" i="5"/>
  <c r="R339" i="5" l="1"/>
  <c r="P46" i="5" l="1"/>
  <c r="Q46" i="5"/>
  <c r="S46" i="5" s="1"/>
  <c r="K46" i="5"/>
  <c r="N46" i="5"/>
  <c r="R46" i="5" l="1"/>
  <c r="Q372" i="5"/>
  <c r="S372" i="5" s="1"/>
  <c r="P372" i="5"/>
  <c r="N372" i="5"/>
  <c r="K372" i="5"/>
  <c r="Q784" i="5"/>
  <c r="S784" i="5" s="1"/>
  <c r="P784" i="5"/>
  <c r="N784" i="5"/>
  <c r="K784" i="5"/>
  <c r="Q636" i="5"/>
  <c r="S636" i="5" s="1"/>
  <c r="P636" i="5"/>
  <c r="K636" i="5"/>
  <c r="N636" i="5"/>
  <c r="Q584" i="5"/>
  <c r="S584" i="5" s="1"/>
  <c r="P584" i="5"/>
  <c r="K584" i="5"/>
  <c r="N584" i="5"/>
  <c r="R784" i="5" l="1"/>
  <c r="R636" i="5"/>
  <c r="R372" i="5"/>
  <c r="R584" i="5"/>
  <c r="Q218" i="5" l="1"/>
  <c r="S218" i="5" s="1"/>
  <c r="P218" i="5"/>
  <c r="N218" i="5"/>
  <c r="K218" i="5"/>
  <c r="Q338" i="5"/>
  <c r="S338" i="5" s="1"/>
  <c r="P338" i="5"/>
  <c r="N338" i="5"/>
  <c r="K338" i="5"/>
  <c r="R218" i="5" l="1"/>
  <c r="R338" i="5"/>
  <c r="Q670" i="5" l="1"/>
  <c r="S670" i="5" s="1"/>
  <c r="P670" i="5"/>
  <c r="K670" i="5"/>
  <c r="N670" i="5"/>
  <c r="Q807" i="5"/>
  <c r="S807" i="5" s="1"/>
  <c r="P807" i="5"/>
  <c r="N807" i="5"/>
  <c r="K807" i="5"/>
  <c r="Q220" i="5"/>
  <c r="S220" i="5" s="1"/>
  <c r="P220" i="5"/>
  <c r="N220" i="5"/>
  <c r="K220" i="5"/>
  <c r="R670" i="5" l="1"/>
  <c r="R807" i="5"/>
  <c r="R220" i="5"/>
  <c r="Q219" i="5"/>
  <c r="S219" i="5" s="1"/>
  <c r="P219" i="5"/>
  <c r="K219" i="5"/>
  <c r="N219" i="5"/>
  <c r="R219" i="5" l="1"/>
  <c r="Q161" i="5" l="1"/>
  <c r="S161" i="5" s="1"/>
  <c r="P161" i="5"/>
  <c r="K161" i="5"/>
  <c r="N161" i="5"/>
  <c r="R161" i="5" l="1"/>
  <c r="P526" i="5"/>
  <c r="Q526" i="5"/>
  <c r="S526" i="5" s="1"/>
  <c r="K526" i="5"/>
  <c r="N526" i="5"/>
  <c r="R526" i="5" l="1"/>
  <c r="Q227" i="5" l="1"/>
  <c r="S227" i="5" s="1"/>
  <c r="P227" i="5"/>
  <c r="N227" i="5"/>
  <c r="K227" i="5"/>
  <c r="R227" i="5" l="1"/>
  <c r="K834" i="5" l="1"/>
  <c r="Q718" i="5" l="1"/>
  <c r="S718" i="5" s="1"/>
  <c r="P718" i="5"/>
  <c r="N718" i="5"/>
  <c r="Q717" i="5"/>
  <c r="S717" i="5" s="1"/>
  <c r="P717" i="5"/>
  <c r="N717" i="5"/>
  <c r="K718" i="5"/>
  <c r="K717" i="5"/>
  <c r="R717" i="5" l="1"/>
  <c r="R718" i="5"/>
  <c r="Q136" i="5" l="1"/>
  <c r="S136" i="5" s="1"/>
  <c r="P136" i="5"/>
  <c r="K136" i="5"/>
  <c r="N136" i="5"/>
  <c r="R136" i="5" l="1"/>
  <c r="Q170" i="5"/>
  <c r="S170" i="5" s="1"/>
  <c r="P170" i="5"/>
  <c r="N170" i="5"/>
  <c r="K170" i="5"/>
  <c r="Q271" i="5"/>
  <c r="S271" i="5" s="1"/>
  <c r="P271" i="5"/>
  <c r="N271" i="5"/>
  <c r="K271" i="5"/>
  <c r="R170" i="5" l="1"/>
  <c r="R271" i="5"/>
  <c r="Q342" i="5" l="1"/>
  <c r="S342" i="5" s="1"/>
  <c r="P342" i="5"/>
  <c r="N342" i="5"/>
  <c r="K342" i="5"/>
  <c r="R342" i="5" l="1"/>
  <c r="P723" i="5" l="1"/>
  <c r="Q723" i="5"/>
  <c r="S723" i="5" s="1"/>
  <c r="K723" i="5"/>
  <c r="N723" i="5"/>
  <c r="Q160" i="5"/>
  <c r="S160" i="5" s="1"/>
  <c r="P160" i="5"/>
  <c r="N160" i="5"/>
  <c r="K160" i="5"/>
  <c r="Q758" i="5"/>
  <c r="P758" i="5"/>
  <c r="N758" i="5"/>
  <c r="K758" i="5"/>
  <c r="R723" i="5" l="1"/>
  <c r="R160" i="5"/>
  <c r="R758" i="5"/>
  <c r="P490" i="5"/>
  <c r="Q490" i="5"/>
  <c r="S490" i="5" s="1"/>
  <c r="K490" i="5"/>
  <c r="N490" i="5"/>
  <c r="P778" i="5"/>
  <c r="Q778" i="5"/>
  <c r="S778" i="5" s="1"/>
  <c r="K778" i="5"/>
  <c r="N778" i="5"/>
  <c r="P369" i="5"/>
  <c r="Q369" i="5"/>
  <c r="S369" i="5" s="1"/>
  <c r="K369" i="5"/>
  <c r="N369" i="5"/>
  <c r="P190" i="5"/>
  <c r="Q190" i="5"/>
  <c r="S190" i="5" s="1"/>
  <c r="K190" i="5"/>
  <c r="N190" i="5"/>
  <c r="P169" i="5"/>
  <c r="Q169" i="5"/>
  <c r="S169" i="5" s="1"/>
  <c r="K169" i="5"/>
  <c r="N169" i="5"/>
  <c r="P189" i="5"/>
  <c r="Q189" i="5"/>
  <c r="S189" i="5" s="1"/>
  <c r="K189" i="5"/>
  <c r="N189" i="5"/>
  <c r="Q188" i="5"/>
  <c r="S188" i="5" s="1"/>
  <c r="Q187" i="5"/>
  <c r="S187" i="5" s="1"/>
  <c r="P188" i="5"/>
  <c r="P217" i="5"/>
  <c r="Q217" i="5"/>
  <c r="S217" i="5" s="1"/>
  <c r="K217" i="5"/>
  <c r="N217" i="5"/>
  <c r="K188" i="5"/>
  <c r="N188" i="5"/>
  <c r="P187" i="5"/>
  <c r="K187" i="5"/>
  <c r="N187" i="5"/>
  <c r="P343" i="5"/>
  <c r="Q343" i="5"/>
  <c r="S343" i="5" s="1"/>
  <c r="K343" i="5"/>
  <c r="N343" i="5"/>
  <c r="K308" i="5"/>
  <c r="R490" i="5" l="1"/>
  <c r="R778" i="5"/>
  <c r="R369" i="5"/>
  <c r="R189" i="5"/>
  <c r="R169" i="5"/>
  <c r="R190" i="5"/>
  <c r="R217" i="5"/>
  <c r="R188" i="5"/>
  <c r="R343" i="5"/>
  <c r="R187" i="5"/>
  <c r="Q43" i="5"/>
  <c r="S43" i="5" s="1"/>
  <c r="P43" i="5"/>
  <c r="N43" i="5"/>
  <c r="K43" i="5"/>
  <c r="K347" i="5"/>
  <c r="N347" i="5"/>
  <c r="P347" i="5"/>
  <c r="Q347" i="5"/>
  <c r="S347" i="5" s="1"/>
  <c r="P45" i="5"/>
  <c r="Q45" i="5"/>
  <c r="S45" i="5" s="1"/>
  <c r="K45" i="5"/>
  <c r="N45" i="5"/>
  <c r="R43" i="5" l="1"/>
  <c r="R45" i="5"/>
  <c r="R347" i="5"/>
  <c r="Q247" i="5"/>
  <c r="S247" i="5" s="1"/>
  <c r="P247" i="5"/>
  <c r="N247" i="5"/>
  <c r="K247" i="5"/>
  <c r="Q186" i="5"/>
  <c r="S186" i="5" s="1"/>
  <c r="P186" i="5"/>
  <c r="N186" i="5"/>
  <c r="K186" i="5"/>
  <c r="Q185" i="5"/>
  <c r="S185" i="5" s="1"/>
  <c r="P185" i="5"/>
  <c r="N185" i="5"/>
  <c r="K185" i="5"/>
  <c r="Q184" i="5"/>
  <c r="S184" i="5" s="1"/>
  <c r="P184" i="5"/>
  <c r="N184" i="5"/>
  <c r="K184" i="5"/>
  <c r="R247" i="5" l="1"/>
  <c r="R184" i="5"/>
  <c r="R186" i="5"/>
  <c r="R185" i="5"/>
  <c r="Q341" i="5"/>
  <c r="S341" i="5" s="1"/>
  <c r="P341" i="5"/>
  <c r="N341" i="5"/>
  <c r="K341" i="5"/>
  <c r="R341" i="5" l="1"/>
  <c r="P844" i="5"/>
  <c r="Q844" i="5"/>
  <c r="S844" i="5" s="1"/>
  <c r="K844" i="5"/>
  <c r="N844" i="5"/>
  <c r="R844" i="5" l="1"/>
  <c r="Q44" i="5"/>
  <c r="S44" i="5" s="1"/>
  <c r="P44" i="5"/>
  <c r="K44" i="5"/>
  <c r="N44" i="5"/>
  <c r="Q498" i="5"/>
  <c r="S498" i="5" s="1"/>
  <c r="P498" i="5"/>
  <c r="N498" i="5"/>
  <c r="K498" i="5"/>
  <c r="Q728" i="5"/>
  <c r="S728" i="5" s="1"/>
  <c r="P728" i="5"/>
  <c r="N728" i="5"/>
  <c r="K728" i="5"/>
  <c r="Q301" i="5"/>
  <c r="S301" i="5" s="1"/>
  <c r="K301" i="5"/>
  <c r="N301" i="5"/>
  <c r="P301" i="5"/>
  <c r="P812" i="5"/>
  <c r="Q812" i="5"/>
  <c r="S812" i="5" s="1"/>
  <c r="K812" i="5"/>
  <c r="N812" i="5"/>
  <c r="Q786" i="5"/>
  <c r="S786" i="5" s="1"/>
  <c r="P786" i="5"/>
  <c r="N786" i="5"/>
  <c r="K786" i="5"/>
  <c r="Q366" i="5"/>
  <c r="S366" i="5" s="1"/>
  <c r="P366" i="5"/>
  <c r="N366" i="5"/>
  <c r="K366" i="5"/>
  <c r="Q183" i="5"/>
  <c r="S183" i="5" s="1"/>
  <c r="P183" i="5"/>
  <c r="N183" i="5"/>
  <c r="K183" i="5"/>
  <c r="Q182" i="5"/>
  <c r="S182" i="5" s="1"/>
  <c r="P182" i="5"/>
  <c r="N182" i="5"/>
  <c r="K182" i="5"/>
  <c r="K174" i="5"/>
  <c r="N174" i="5"/>
  <c r="P174" i="5"/>
  <c r="Q174" i="5"/>
  <c r="S174" i="5" s="1"/>
  <c r="K172" i="5"/>
  <c r="N172" i="5"/>
  <c r="P172" i="5"/>
  <c r="Q172" i="5"/>
  <c r="S172" i="5" s="1"/>
  <c r="P251" i="5"/>
  <c r="Q251" i="5"/>
  <c r="S251" i="5" s="1"/>
  <c r="K251" i="5"/>
  <c r="N251" i="5"/>
  <c r="S71" i="5"/>
  <c r="N71" i="5"/>
  <c r="K71" i="5"/>
  <c r="R498" i="5" l="1"/>
  <c r="R728" i="5"/>
  <c r="R44" i="5"/>
  <c r="R301" i="5"/>
  <c r="R786" i="5"/>
  <c r="R812" i="5"/>
  <c r="R366" i="5"/>
  <c r="R183" i="5"/>
  <c r="R182" i="5"/>
  <c r="R172" i="5"/>
  <c r="R174" i="5"/>
  <c r="R71" i="5"/>
  <c r="R251" i="5"/>
  <c r="Q769" i="5"/>
  <c r="S769" i="5" s="1"/>
  <c r="P769" i="5"/>
  <c r="Q205" i="5"/>
  <c r="S205" i="5" s="1"/>
  <c r="Q177" i="5"/>
  <c r="S177" i="5" s="1"/>
  <c r="Q265" i="5" l="1"/>
  <c r="S265" i="5" s="1"/>
  <c r="P265" i="5"/>
  <c r="N265" i="5"/>
  <c r="K265" i="5"/>
  <c r="Q365" i="5"/>
  <c r="S365" i="5" s="1"/>
  <c r="Q364" i="5"/>
  <c r="S364" i="5" s="1"/>
  <c r="Q300" i="5"/>
  <c r="S300" i="5" s="1"/>
  <c r="P300" i="5"/>
  <c r="K300" i="5"/>
  <c r="N300" i="5"/>
  <c r="Q530" i="5"/>
  <c r="S530" i="5" s="1"/>
  <c r="P530" i="5"/>
  <c r="N530" i="5"/>
  <c r="K530" i="5"/>
  <c r="S70" i="5"/>
  <c r="K70" i="5"/>
  <c r="N70" i="5"/>
  <c r="Q845" i="5"/>
  <c r="S845" i="5" s="1"/>
  <c r="P845" i="5"/>
  <c r="K845" i="5"/>
  <c r="N845" i="5"/>
  <c r="R265" i="5" l="1"/>
  <c r="R300" i="5"/>
  <c r="R530" i="5"/>
  <c r="R70" i="5"/>
  <c r="R845" i="5"/>
  <c r="K705" i="5" l="1"/>
  <c r="N705" i="5"/>
  <c r="P705" i="5"/>
  <c r="Q705" i="5"/>
  <c r="S705" i="5" s="1"/>
  <c r="R705" i="5" l="1"/>
  <c r="K464" i="5"/>
  <c r="K514" i="5"/>
  <c r="K513" i="5"/>
  <c r="K511" i="5"/>
  <c r="K510" i="5"/>
  <c r="K509" i="5"/>
  <c r="K508" i="5"/>
  <c r="K504" i="5"/>
  <c r="K503" i="5"/>
  <c r="K507" i="5"/>
  <c r="Q540" i="5" l="1"/>
  <c r="S540" i="5" s="1"/>
  <c r="P540" i="5"/>
  <c r="N540" i="5"/>
  <c r="K540" i="5"/>
  <c r="K769" i="5"/>
  <c r="N769" i="5"/>
  <c r="P638" i="5"/>
  <c r="Q638" i="5"/>
  <c r="S638" i="5" s="1"/>
  <c r="K638" i="5"/>
  <c r="N638" i="5"/>
  <c r="K624" i="5"/>
  <c r="N741" i="5"/>
  <c r="N742" i="5"/>
  <c r="N743" i="5"/>
  <c r="R769" i="5" l="1"/>
  <c r="R638" i="5"/>
  <c r="R540" i="5"/>
  <c r="P722" i="5"/>
  <c r="Q722" i="5"/>
  <c r="S722" i="5" s="1"/>
  <c r="K722" i="5"/>
  <c r="N722" i="5"/>
  <c r="R722" i="5" l="1"/>
  <c r="Q469" i="5"/>
  <c r="S469" i="5" s="1"/>
  <c r="P469" i="5"/>
  <c r="N469" i="5"/>
  <c r="K469" i="5"/>
  <c r="Q468" i="5"/>
  <c r="S468" i="5" s="1"/>
  <c r="P468" i="5"/>
  <c r="N468" i="5"/>
  <c r="K468" i="5"/>
  <c r="Q467" i="5"/>
  <c r="S467" i="5" s="1"/>
  <c r="P467" i="5"/>
  <c r="N467" i="5"/>
  <c r="K467" i="5"/>
  <c r="Q594" i="5"/>
  <c r="S594" i="5" s="1"/>
  <c r="P594" i="5"/>
  <c r="N594" i="5"/>
  <c r="K594" i="5"/>
  <c r="Q466" i="5"/>
  <c r="S466" i="5" s="1"/>
  <c r="P466" i="5"/>
  <c r="N466" i="5"/>
  <c r="K466" i="5"/>
  <c r="Q463" i="5"/>
  <c r="S463" i="5" s="1"/>
  <c r="P463" i="5"/>
  <c r="N463" i="5"/>
  <c r="K463" i="5"/>
  <c r="Q462" i="5"/>
  <c r="S462" i="5" s="1"/>
  <c r="P462" i="5"/>
  <c r="N462" i="5"/>
  <c r="K462" i="5"/>
  <c r="Q461" i="5"/>
  <c r="S461" i="5" s="1"/>
  <c r="P461" i="5"/>
  <c r="N461" i="5"/>
  <c r="K461" i="5"/>
  <c r="Q460" i="5"/>
  <c r="S460" i="5" s="1"/>
  <c r="P460" i="5"/>
  <c r="N460" i="5"/>
  <c r="K460" i="5"/>
  <c r="Q459" i="5"/>
  <c r="S459" i="5" s="1"/>
  <c r="P459" i="5"/>
  <c r="N459" i="5"/>
  <c r="K459" i="5"/>
  <c r="Q505" i="5"/>
  <c r="S505" i="5" s="1"/>
  <c r="P505" i="5"/>
  <c r="N505" i="5"/>
  <c r="K505" i="5"/>
  <c r="Q458" i="5"/>
  <c r="S458" i="5" s="1"/>
  <c r="P458" i="5"/>
  <c r="N458" i="5"/>
  <c r="K458" i="5"/>
  <c r="Q457" i="5"/>
  <c r="S457" i="5" s="1"/>
  <c r="P457" i="5"/>
  <c r="N457" i="5"/>
  <c r="K457" i="5"/>
  <c r="Q456" i="5"/>
  <c r="S456" i="5" s="1"/>
  <c r="P456" i="5"/>
  <c r="N456" i="5"/>
  <c r="K456" i="5"/>
  <c r="Q452" i="5"/>
  <c r="S452" i="5" s="1"/>
  <c r="P452" i="5"/>
  <c r="N452" i="5"/>
  <c r="K452" i="5"/>
  <c r="P798" i="5"/>
  <c r="Q798" i="5"/>
  <c r="S798" i="5" s="1"/>
  <c r="K798" i="5"/>
  <c r="N798" i="5"/>
  <c r="P365" i="5"/>
  <c r="K365" i="5"/>
  <c r="N365" i="5"/>
  <c r="P364" i="5"/>
  <c r="K364" i="5"/>
  <c r="N364" i="5"/>
  <c r="Q250" i="5"/>
  <c r="S250" i="5" s="1"/>
  <c r="P250" i="5"/>
  <c r="N250" i="5"/>
  <c r="K250" i="5"/>
  <c r="Q253" i="5"/>
  <c r="S253" i="5" s="1"/>
  <c r="P253" i="5"/>
  <c r="N253" i="5"/>
  <c r="K253" i="5"/>
  <c r="Q125" i="5"/>
  <c r="S125" i="5" s="1"/>
  <c r="P125" i="5"/>
  <c r="N125" i="5"/>
  <c r="K125" i="5"/>
  <c r="Q245" i="5"/>
  <c r="S245" i="5" s="1"/>
  <c r="P245" i="5"/>
  <c r="N245" i="5"/>
  <c r="K245" i="5"/>
  <c r="Q249" i="5"/>
  <c r="S249" i="5" s="1"/>
  <c r="P249" i="5"/>
  <c r="N249" i="5"/>
  <c r="K249" i="5"/>
  <c r="Q257" i="5"/>
  <c r="S257" i="5" s="1"/>
  <c r="P257" i="5"/>
  <c r="N257" i="5"/>
  <c r="K257" i="5"/>
  <c r="Q244" i="5"/>
  <c r="S244" i="5" s="1"/>
  <c r="P244" i="5"/>
  <c r="N244" i="5"/>
  <c r="K244" i="5"/>
  <c r="Q243" i="5"/>
  <c r="S243" i="5" s="1"/>
  <c r="P243" i="5"/>
  <c r="N243" i="5"/>
  <c r="K243" i="5"/>
  <c r="Q258" i="5"/>
  <c r="S258" i="5" s="1"/>
  <c r="P258" i="5"/>
  <c r="N258" i="5"/>
  <c r="K258" i="5"/>
  <c r="Q256" i="5"/>
  <c r="S256" i="5" s="1"/>
  <c r="P256" i="5"/>
  <c r="N256" i="5"/>
  <c r="K256" i="5"/>
  <c r="Q242" i="5"/>
  <c r="S242" i="5" s="1"/>
  <c r="P242" i="5"/>
  <c r="N242" i="5"/>
  <c r="K242" i="5"/>
  <c r="Q241" i="5"/>
  <c r="S241" i="5" s="1"/>
  <c r="P241" i="5"/>
  <c r="N241" i="5"/>
  <c r="K241" i="5"/>
  <c r="Q240" i="5"/>
  <c r="S240" i="5" s="1"/>
  <c r="P240" i="5"/>
  <c r="N240" i="5"/>
  <c r="K240" i="5"/>
  <c r="Q239" i="5"/>
  <c r="S239" i="5" s="1"/>
  <c r="P239" i="5"/>
  <c r="N239" i="5"/>
  <c r="K239" i="5"/>
  <c r="Q238" i="5"/>
  <c r="S238" i="5" s="1"/>
  <c r="P238" i="5"/>
  <c r="N238" i="5"/>
  <c r="K238" i="5"/>
  <c r="Q237" i="5"/>
  <c r="S237" i="5" s="1"/>
  <c r="P237" i="5"/>
  <c r="N237" i="5"/>
  <c r="K237" i="5"/>
  <c r="Q236" i="5"/>
  <c r="S236" i="5" s="1"/>
  <c r="P236" i="5"/>
  <c r="N236" i="5"/>
  <c r="K236" i="5"/>
  <c r="Q235" i="5"/>
  <c r="S235" i="5" s="1"/>
  <c r="P235" i="5"/>
  <c r="N235" i="5"/>
  <c r="K235" i="5"/>
  <c r="Q234" i="5"/>
  <c r="S234" i="5" s="1"/>
  <c r="P234" i="5"/>
  <c r="N234" i="5"/>
  <c r="K234" i="5"/>
  <c r="Q233" i="5"/>
  <c r="S233" i="5" s="1"/>
  <c r="P233" i="5"/>
  <c r="N233" i="5"/>
  <c r="K233" i="5"/>
  <c r="Q232" i="5"/>
  <c r="S232" i="5" s="1"/>
  <c r="P232" i="5"/>
  <c r="N232" i="5"/>
  <c r="K232" i="5"/>
  <c r="Q231" i="5"/>
  <c r="S231" i="5" s="1"/>
  <c r="P231" i="5"/>
  <c r="N231" i="5"/>
  <c r="K231" i="5"/>
  <c r="Q229" i="5"/>
  <c r="S229" i="5" s="1"/>
  <c r="P229" i="5"/>
  <c r="N229" i="5"/>
  <c r="K229" i="5"/>
  <c r="Q216" i="5"/>
  <c r="S216" i="5" s="1"/>
  <c r="P216" i="5"/>
  <c r="N216" i="5"/>
  <c r="K216" i="5"/>
  <c r="Q215" i="5"/>
  <c r="S215" i="5" s="1"/>
  <c r="P215" i="5"/>
  <c r="N215" i="5"/>
  <c r="K215" i="5"/>
  <c r="Q214" i="5"/>
  <c r="S214" i="5" s="1"/>
  <c r="P214" i="5"/>
  <c r="N214" i="5"/>
  <c r="K214" i="5"/>
  <c r="Q212" i="5"/>
  <c r="S212" i="5" s="1"/>
  <c r="P212" i="5"/>
  <c r="N212" i="5"/>
  <c r="K212" i="5"/>
  <c r="Q211" i="5"/>
  <c r="S211" i="5" s="1"/>
  <c r="P211" i="5"/>
  <c r="N211" i="5"/>
  <c r="K211" i="5"/>
  <c r="Q202" i="5"/>
  <c r="P202" i="5"/>
  <c r="N202" i="5"/>
  <c r="K202" i="5"/>
  <c r="Q210" i="5"/>
  <c r="S210" i="5" s="1"/>
  <c r="P210" i="5"/>
  <c r="N210" i="5"/>
  <c r="K210" i="5"/>
  <c r="Q209" i="5"/>
  <c r="S209" i="5" s="1"/>
  <c r="P209" i="5"/>
  <c r="N209" i="5"/>
  <c r="K209" i="5"/>
  <c r="Q208" i="5"/>
  <c r="S208" i="5" s="1"/>
  <c r="P208" i="5"/>
  <c r="N208" i="5"/>
  <c r="K208" i="5"/>
  <c r="Q207" i="5"/>
  <c r="S207" i="5" s="1"/>
  <c r="P207" i="5"/>
  <c r="N207" i="5"/>
  <c r="K207" i="5"/>
  <c r="Q206" i="5"/>
  <c r="S206" i="5" s="1"/>
  <c r="P206" i="5"/>
  <c r="N206" i="5"/>
  <c r="K206" i="5"/>
  <c r="P205" i="5"/>
  <c r="N205" i="5"/>
  <c r="K205" i="5"/>
  <c r="Q204" i="5"/>
  <c r="S204" i="5" s="1"/>
  <c r="P204" i="5"/>
  <c r="N204" i="5"/>
  <c r="K204" i="5"/>
  <c r="Q203" i="5"/>
  <c r="S203" i="5" s="1"/>
  <c r="P203" i="5"/>
  <c r="N203" i="5"/>
  <c r="K203" i="5"/>
  <c r="Q201" i="5"/>
  <c r="S201" i="5" s="1"/>
  <c r="P201" i="5"/>
  <c r="N201" i="5"/>
  <c r="K201" i="5"/>
  <c r="Q200" i="5"/>
  <c r="S200" i="5" s="1"/>
  <c r="P200" i="5"/>
  <c r="N200" i="5"/>
  <c r="K200" i="5"/>
  <c r="Q199" i="5"/>
  <c r="S199" i="5" s="1"/>
  <c r="P199" i="5"/>
  <c r="N199" i="5"/>
  <c r="K199" i="5"/>
  <c r="Q198" i="5"/>
  <c r="S198" i="5" s="1"/>
  <c r="P198" i="5"/>
  <c r="N198" i="5"/>
  <c r="K198" i="5"/>
  <c r="Q196" i="5"/>
  <c r="S196" i="5" s="1"/>
  <c r="P196" i="5"/>
  <c r="N196" i="5"/>
  <c r="K196" i="5"/>
  <c r="Q149" i="5"/>
  <c r="S149" i="5" s="1"/>
  <c r="P149" i="5"/>
  <c r="N149" i="5"/>
  <c r="K149" i="5"/>
  <c r="Q195" i="5"/>
  <c r="S195" i="5" s="1"/>
  <c r="P195" i="5"/>
  <c r="N195" i="5"/>
  <c r="K195" i="5"/>
  <c r="Q194" i="5"/>
  <c r="S194" i="5" s="1"/>
  <c r="P194" i="5"/>
  <c r="N194" i="5"/>
  <c r="K194" i="5"/>
  <c r="Q193" i="5"/>
  <c r="P193" i="5"/>
  <c r="N193" i="5"/>
  <c r="K193" i="5"/>
  <c r="P177" i="5"/>
  <c r="N177" i="5"/>
  <c r="K177" i="5"/>
  <c r="Q846" i="5"/>
  <c r="S846" i="5" s="1"/>
  <c r="P846" i="5"/>
  <c r="N846" i="5"/>
  <c r="K846" i="5"/>
  <c r="Q181" i="5"/>
  <c r="S181" i="5" s="1"/>
  <c r="P181" i="5"/>
  <c r="N181" i="5"/>
  <c r="K181" i="5"/>
  <c r="Q176" i="5"/>
  <c r="S176" i="5" s="1"/>
  <c r="P176" i="5"/>
  <c r="N176" i="5"/>
  <c r="K176" i="5"/>
  <c r="Q180" i="5"/>
  <c r="S180" i="5" s="1"/>
  <c r="P180" i="5"/>
  <c r="N180" i="5"/>
  <c r="K180" i="5"/>
  <c r="Q179" i="5"/>
  <c r="S179" i="5" s="1"/>
  <c r="P179" i="5"/>
  <c r="N179" i="5"/>
  <c r="K179" i="5"/>
  <c r="Q178" i="5"/>
  <c r="S178" i="5" s="1"/>
  <c r="P178" i="5"/>
  <c r="N178" i="5"/>
  <c r="K178" i="5"/>
  <c r="Q175" i="5"/>
  <c r="S175" i="5" s="1"/>
  <c r="P175" i="5"/>
  <c r="N175" i="5"/>
  <c r="K175" i="5"/>
  <c r="Q173" i="5"/>
  <c r="S173" i="5" s="1"/>
  <c r="P173" i="5"/>
  <c r="N173" i="5"/>
  <c r="K173" i="5"/>
  <c r="Q168" i="5"/>
  <c r="S168" i="5" s="1"/>
  <c r="P168" i="5"/>
  <c r="N168" i="5"/>
  <c r="K168" i="5"/>
  <c r="Q167" i="5"/>
  <c r="S167" i="5" s="1"/>
  <c r="P167" i="5"/>
  <c r="N167" i="5"/>
  <c r="K167" i="5"/>
  <c r="Q166" i="5"/>
  <c r="S166" i="5" s="1"/>
  <c r="P166" i="5"/>
  <c r="N166" i="5"/>
  <c r="K166" i="5"/>
  <c r="Q165" i="5"/>
  <c r="S165" i="5" s="1"/>
  <c r="P165" i="5"/>
  <c r="N165" i="5"/>
  <c r="K165" i="5"/>
  <c r="Q163" i="5"/>
  <c r="S163" i="5" s="1"/>
  <c r="P163" i="5"/>
  <c r="N163" i="5"/>
  <c r="K163" i="5"/>
  <c r="Q134" i="5"/>
  <c r="S134" i="5" s="1"/>
  <c r="P134" i="5"/>
  <c r="N134" i="5"/>
  <c r="K134" i="5"/>
  <c r="Q159" i="5"/>
  <c r="S159" i="5" s="1"/>
  <c r="P159" i="5"/>
  <c r="N159" i="5"/>
  <c r="K159" i="5"/>
  <c r="Q158" i="5"/>
  <c r="S158" i="5" s="1"/>
  <c r="P158" i="5"/>
  <c r="N158" i="5"/>
  <c r="K158" i="5"/>
  <c r="Q157" i="5"/>
  <c r="S157" i="5" s="1"/>
  <c r="P157" i="5"/>
  <c r="N157" i="5"/>
  <c r="K157" i="5"/>
  <c r="Q156" i="5"/>
  <c r="S156" i="5" s="1"/>
  <c r="P156" i="5"/>
  <c r="N156" i="5"/>
  <c r="K156" i="5"/>
  <c r="Q155" i="5"/>
  <c r="S155" i="5" s="1"/>
  <c r="P155" i="5"/>
  <c r="N155" i="5"/>
  <c r="K155" i="5"/>
  <c r="Q154" i="5"/>
  <c r="S154" i="5" s="1"/>
  <c r="P154" i="5"/>
  <c r="N154" i="5"/>
  <c r="K154" i="5"/>
  <c r="Q153" i="5"/>
  <c r="S153" i="5" s="1"/>
  <c r="P153" i="5"/>
  <c r="N153" i="5"/>
  <c r="K153" i="5"/>
  <c r="Q151" i="5"/>
  <c r="S151" i="5" s="1"/>
  <c r="P151" i="5"/>
  <c r="N151" i="5"/>
  <c r="K151" i="5"/>
  <c r="Q150" i="5"/>
  <c r="S150" i="5" s="1"/>
  <c r="P150" i="5"/>
  <c r="N150" i="5"/>
  <c r="K150" i="5"/>
  <c r="Q148" i="5"/>
  <c r="S148" i="5" s="1"/>
  <c r="P148" i="5"/>
  <c r="N148" i="5"/>
  <c r="K148" i="5"/>
  <c r="Q146" i="5"/>
  <c r="S146" i="5" s="1"/>
  <c r="P146" i="5"/>
  <c r="N146" i="5"/>
  <c r="K146" i="5"/>
  <c r="Q145" i="5"/>
  <c r="S145" i="5" s="1"/>
  <c r="P145" i="5"/>
  <c r="N145" i="5"/>
  <c r="K145" i="5"/>
  <c r="Q144" i="5"/>
  <c r="S144" i="5" s="1"/>
  <c r="P144" i="5"/>
  <c r="N144" i="5"/>
  <c r="K144" i="5"/>
  <c r="Q143" i="5"/>
  <c r="S143" i="5" s="1"/>
  <c r="P143" i="5"/>
  <c r="N143" i="5"/>
  <c r="K143" i="5"/>
  <c r="Q142" i="5"/>
  <c r="S142" i="5" s="1"/>
  <c r="P142" i="5"/>
  <c r="N142" i="5"/>
  <c r="K142" i="5"/>
  <c r="Q141" i="5"/>
  <c r="S141" i="5" s="1"/>
  <c r="P141" i="5"/>
  <c r="N141" i="5"/>
  <c r="K141" i="5"/>
  <c r="Q140" i="5"/>
  <c r="S140" i="5" s="1"/>
  <c r="P140" i="5"/>
  <c r="N140" i="5"/>
  <c r="K140" i="5"/>
  <c r="Q139" i="5"/>
  <c r="S139" i="5" s="1"/>
  <c r="P139" i="5"/>
  <c r="N139" i="5"/>
  <c r="K139" i="5"/>
  <c r="Q133" i="5"/>
  <c r="S133" i="5" s="1"/>
  <c r="P133" i="5"/>
  <c r="N133" i="5"/>
  <c r="K133" i="5"/>
  <c r="Q135" i="5"/>
  <c r="S135" i="5" s="1"/>
  <c r="P135" i="5"/>
  <c r="N135" i="5"/>
  <c r="K135" i="5"/>
  <c r="Q120" i="5"/>
  <c r="S120" i="5" s="1"/>
  <c r="P120" i="5"/>
  <c r="N120" i="5"/>
  <c r="K120" i="5"/>
  <c r="Q113" i="5"/>
  <c r="S113" i="5" s="1"/>
  <c r="P113" i="5"/>
  <c r="N113" i="5"/>
  <c r="K113" i="5"/>
  <c r="Q119" i="5"/>
  <c r="S119" i="5" s="1"/>
  <c r="P119" i="5"/>
  <c r="N119" i="5"/>
  <c r="K119" i="5"/>
  <c r="Q138" i="5"/>
  <c r="S138" i="5" s="1"/>
  <c r="P138" i="5"/>
  <c r="N138" i="5"/>
  <c r="K138" i="5"/>
  <c r="Q137" i="5"/>
  <c r="S137" i="5" s="1"/>
  <c r="P137" i="5"/>
  <c r="N137" i="5"/>
  <c r="K137" i="5"/>
  <c r="Q117" i="5"/>
  <c r="S117" i="5" s="1"/>
  <c r="P117" i="5"/>
  <c r="N117" i="5"/>
  <c r="K117" i="5"/>
  <c r="Q116" i="5"/>
  <c r="S116" i="5" s="1"/>
  <c r="P116" i="5"/>
  <c r="N116" i="5"/>
  <c r="K116" i="5"/>
  <c r="Q115" i="5"/>
  <c r="S115" i="5" s="1"/>
  <c r="P115" i="5"/>
  <c r="N115" i="5"/>
  <c r="K115" i="5"/>
  <c r="Q114" i="5"/>
  <c r="S114" i="5" s="1"/>
  <c r="P114" i="5"/>
  <c r="N114" i="5"/>
  <c r="K114" i="5"/>
  <c r="Q147" i="5"/>
  <c r="S147" i="5" s="1"/>
  <c r="P147" i="5"/>
  <c r="N147" i="5"/>
  <c r="K147" i="5"/>
  <c r="Q112" i="5"/>
  <c r="S112" i="5" s="1"/>
  <c r="P112" i="5"/>
  <c r="N112" i="5"/>
  <c r="K112" i="5"/>
  <c r="Q124" i="5"/>
  <c r="S124" i="5" s="1"/>
  <c r="P124" i="5"/>
  <c r="N124" i="5"/>
  <c r="K124" i="5"/>
  <c r="Q123" i="5"/>
  <c r="S123" i="5" s="1"/>
  <c r="P123" i="5"/>
  <c r="N123" i="5"/>
  <c r="K123" i="5"/>
  <c r="Q122" i="5"/>
  <c r="S122" i="5" s="1"/>
  <c r="P122" i="5"/>
  <c r="N122" i="5"/>
  <c r="K122" i="5"/>
  <c r="Q129" i="5"/>
  <c r="S129" i="5" s="1"/>
  <c r="P129" i="5"/>
  <c r="N129" i="5"/>
  <c r="K129" i="5"/>
  <c r="Q132" i="5"/>
  <c r="S132" i="5" s="1"/>
  <c r="P132" i="5"/>
  <c r="N132" i="5"/>
  <c r="K132" i="5"/>
  <c r="Q128" i="5"/>
  <c r="S128" i="5" s="1"/>
  <c r="P128" i="5"/>
  <c r="N128" i="5"/>
  <c r="K128" i="5"/>
  <c r="Q127" i="5"/>
  <c r="S127" i="5" s="1"/>
  <c r="P127" i="5"/>
  <c r="N127" i="5"/>
  <c r="K127" i="5"/>
  <c r="Q126" i="5"/>
  <c r="S126" i="5" s="1"/>
  <c r="P126" i="5"/>
  <c r="N126" i="5"/>
  <c r="K126" i="5"/>
  <c r="Q111" i="5"/>
  <c r="S111" i="5" s="1"/>
  <c r="P111" i="5"/>
  <c r="N111" i="5"/>
  <c r="K111" i="5"/>
  <c r="Q131" i="5"/>
  <c r="S131" i="5" s="1"/>
  <c r="P131" i="5"/>
  <c r="N131" i="5"/>
  <c r="K131" i="5"/>
  <c r="Q130" i="5"/>
  <c r="S130" i="5" s="1"/>
  <c r="P130" i="5"/>
  <c r="N130" i="5"/>
  <c r="K130" i="5"/>
  <c r="Q95" i="5"/>
  <c r="S95" i="5" s="1"/>
  <c r="P95" i="5"/>
  <c r="N95" i="5"/>
  <c r="K95" i="5"/>
  <c r="Q248" i="5"/>
  <c r="S248" i="5" s="1"/>
  <c r="P248" i="5"/>
  <c r="N248" i="5"/>
  <c r="K248" i="5"/>
  <c r="Q93" i="5"/>
  <c r="S93" i="5" s="1"/>
  <c r="P93" i="5"/>
  <c r="N93" i="5"/>
  <c r="K93" i="5"/>
  <c r="Q358" i="5"/>
  <c r="S358" i="5" s="1"/>
  <c r="P358" i="5"/>
  <c r="N358" i="5"/>
  <c r="K358" i="5"/>
  <c r="Q88" i="5"/>
  <c r="S88" i="5" s="1"/>
  <c r="P88" i="5"/>
  <c r="N88" i="5"/>
  <c r="K88" i="5"/>
  <c r="Q87" i="5"/>
  <c r="S87" i="5" s="1"/>
  <c r="P87" i="5"/>
  <c r="N87" i="5"/>
  <c r="K87" i="5"/>
  <c r="Q85" i="5"/>
  <c r="S85" i="5" s="1"/>
  <c r="P85" i="5"/>
  <c r="N85" i="5"/>
  <c r="K85" i="5"/>
  <c r="Q84" i="5"/>
  <c r="S84" i="5" s="1"/>
  <c r="P84" i="5"/>
  <c r="N84" i="5"/>
  <c r="K84" i="5"/>
  <c r="Q83" i="5"/>
  <c r="S83" i="5" s="1"/>
  <c r="P83" i="5"/>
  <c r="N83" i="5"/>
  <c r="K83" i="5"/>
  <c r="Q82" i="5"/>
  <c r="S82" i="5" s="1"/>
  <c r="P82" i="5"/>
  <c r="N82" i="5"/>
  <c r="K82" i="5"/>
  <c r="Q81" i="5"/>
  <c r="S81" i="5" s="1"/>
  <c r="P81" i="5"/>
  <c r="N81" i="5"/>
  <c r="K81" i="5"/>
  <c r="P80" i="5"/>
  <c r="N80" i="5"/>
  <c r="K80" i="5"/>
  <c r="Q316" i="5"/>
  <c r="P316" i="5"/>
  <c r="N316" i="5"/>
  <c r="K316" i="5"/>
  <c r="Q79" i="5"/>
  <c r="S79" i="5" s="1"/>
  <c r="P79" i="5"/>
  <c r="N79" i="5"/>
  <c r="K79" i="5"/>
  <c r="Q92" i="5"/>
  <c r="S92" i="5" s="1"/>
  <c r="P92" i="5"/>
  <c r="N92" i="5"/>
  <c r="K92" i="5"/>
  <c r="Q78" i="5"/>
  <c r="S78" i="5" s="1"/>
  <c r="P78" i="5"/>
  <c r="N78" i="5"/>
  <c r="K78" i="5"/>
  <c r="Q77" i="5"/>
  <c r="S77" i="5" s="1"/>
  <c r="P77" i="5"/>
  <c r="N77" i="5"/>
  <c r="K77" i="5"/>
  <c r="Q76" i="5"/>
  <c r="S76" i="5" s="1"/>
  <c r="P76" i="5"/>
  <c r="N76" i="5"/>
  <c r="K76" i="5"/>
  <c r="Q75" i="5"/>
  <c r="S75" i="5" s="1"/>
  <c r="P75" i="5"/>
  <c r="N75" i="5"/>
  <c r="K75" i="5"/>
  <c r="Q74" i="5"/>
  <c r="S74" i="5" s="1"/>
  <c r="P74" i="5"/>
  <c r="N74" i="5"/>
  <c r="K74" i="5"/>
  <c r="Q91" i="5"/>
  <c r="S91" i="5" s="1"/>
  <c r="P91" i="5"/>
  <c r="N91" i="5"/>
  <c r="K91" i="5"/>
  <c r="Q73" i="5"/>
  <c r="S73" i="5" s="1"/>
  <c r="P73" i="5"/>
  <c r="N73" i="5"/>
  <c r="K73" i="5"/>
  <c r="Q72" i="5"/>
  <c r="S72" i="5" s="1"/>
  <c r="P72" i="5"/>
  <c r="N72" i="5"/>
  <c r="K72" i="5"/>
  <c r="N69" i="5"/>
  <c r="K69" i="5"/>
  <c r="Q68" i="5"/>
  <c r="S68" i="5" s="1"/>
  <c r="P68" i="5"/>
  <c r="N68" i="5"/>
  <c r="K68" i="5"/>
  <c r="Q59" i="5"/>
  <c r="S59" i="5" s="1"/>
  <c r="P59" i="5"/>
  <c r="N59" i="5"/>
  <c r="K59" i="5"/>
  <c r="Q30" i="5"/>
  <c r="S30" i="5" s="1"/>
  <c r="P30" i="5"/>
  <c r="N30" i="5"/>
  <c r="K30" i="5"/>
  <c r="Q57" i="5"/>
  <c r="S57" i="5" s="1"/>
  <c r="P57" i="5"/>
  <c r="N57" i="5"/>
  <c r="K57" i="5"/>
  <c r="Q56" i="5"/>
  <c r="S56" i="5" s="1"/>
  <c r="P56" i="5"/>
  <c r="N56" i="5"/>
  <c r="K56" i="5"/>
  <c r="Q55" i="5"/>
  <c r="S55" i="5" s="1"/>
  <c r="P55" i="5"/>
  <c r="N55" i="5"/>
  <c r="K55" i="5"/>
  <c r="Q836" i="5"/>
  <c r="S836" i="5" s="1"/>
  <c r="P836" i="5"/>
  <c r="N836" i="5"/>
  <c r="K836" i="5"/>
  <c r="Q60" i="5"/>
  <c r="S60" i="5" s="1"/>
  <c r="P60" i="5"/>
  <c r="N60" i="5"/>
  <c r="K60" i="5"/>
  <c r="Q61" i="5"/>
  <c r="S61" i="5" s="1"/>
  <c r="P61" i="5"/>
  <c r="N61" i="5"/>
  <c r="K61" i="5"/>
  <c r="Q346" i="5"/>
  <c r="S346" i="5" s="1"/>
  <c r="P346" i="5"/>
  <c r="N346" i="5"/>
  <c r="K346" i="5"/>
  <c r="Q89" i="5"/>
  <c r="S89" i="5" s="1"/>
  <c r="P89" i="5"/>
  <c r="N89" i="5"/>
  <c r="K89" i="5"/>
  <c r="Q35" i="5"/>
  <c r="S35" i="5" s="1"/>
  <c r="P35" i="5"/>
  <c r="N35" i="5"/>
  <c r="K35" i="5"/>
  <c r="Q34" i="5"/>
  <c r="S34" i="5" s="1"/>
  <c r="P34" i="5"/>
  <c r="N34" i="5"/>
  <c r="K34" i="5"/>
  <c r="Q33" i="5"/>
  <c r="S33" i="5" s="1"/>
  <c r="P33" i="5"/>
  <c r="N33" i="5"/>
  <c r="K33" i="5"/>
  <c r="Q31" i="5"/>
  <c r="S31" i="5" s="1"/>
  <c r="P31" i="5"/>
  <c r="N31" i="5"/>
  <c r="K31" i="5"/>
  <c r="Q63" i="5"/>
  <c r="S63" i="5" s="1"/>
  <c r="P63" i="5"/>
  <c r="N63" i="5"/>
  <c r="K63" i="5"/>
  <c r="Q67" i="5"/>
  <c r="S67" i="5" s="1"/>
  <c r="P67" i="5"/>
  <c r="N67" i="5"/>
  <c r="K67" i="5"/>
  <c r="Q29" i="5"/>
  <c r="S29" i="5" s="1"/>
  <c r="P29" i="5"/>
  <c r="N29" i="5"/>
  <c r="K29" i="5"/>
  <c r="Q263" i="5"/>
  <c r="S263" i="5" s="1"/>
  <c r="P263" i="5"/>
  <c r="N263" i="5"/>
  <c r="K263" i="5"/>
  <c r="Q24" i="5"/>
  <c r="S24" i="5" s="1"/>
  <c r="P24" i="5"/>
  <c r="N24" i="5"/>
  <c r="K24" i="5"/>
  <c r="Q23" i="5"/>
  <c r="S23" i="5" s="1"/>
  <c r="P23" i="5"/>
  <c r="N23" i="5"/>
  <c r="K23" i="5"/>
  <c r="Q22" i="5"/>
  <c r="S22" i="5" s="1"/>
  <c r="P22" i="5"/>
  <c r="N22" i="5"/>
  <c r="K22" i="5"/>
  <c r="Q21" i="5"/>
  <c r="S21" i="5" s="1"/>
  <c r="P21" i="5"/>
  <c r="N21" i="5"/>
  <c r="K21" i="5"/>
  <c r="Q19" i="5"/>
  <c r="S19" i="5" s="1"/>
  <c r="P19" i="5"/>
  <c r="N19" i="5"/>
  <c r="K19" i="5"/>
  <c r="Q259" i="5"/>
  <c r="S259" i="5" s="1"/>
  <c r="P259" i="5"/>
  <c r="N259" i="5"/>
  <c r="K259" i="5"/>
  <c r="Q228" i="5"/>
  <c r="S228" i="5" s="1"/>
  <c r="P228" i="5"/>
  <c r="N228" i="5"/>
  <c r="K228" i="5"/>
  <c r="Q20" i="5"/>
  <c r="S20" i="5" s="1"/>
  <c r="P20" i="5"/>
  <c r="N20" i="5"/>
  <c r="K20" i="5"/>
  <c r="Q25" i="5"/>
  <c r="S25" i="5" s="1"/>
  <c r="P25" i="5"/>
  <c r="N25" i="5"/>
  <c r="K25" i="5"/>
  <c r="Q32" i="5"/>
  <c r="S32" i="5" s="1"/>
  <c r="P32" i="5"/>
  <c r="N32" i="5"/>
  <c r="K32" i="5"/>
  <c r="Q64" i="5"/>
  <c r="S64" i="5" s="1"/>
  <c r="P64" i="5"/>
  <c r="N64" i="5"/>
  <c r="K64" i="5"/>
  <c r="Q28" i="5"/>
  <c r="S28" i="5" s="1"/>
  <c r="P28" i="5"/>
  <c r="N28" i="5"/>
  <c r="K28" i="5"/>
  <c r="Q65" i="5"/>
  <c r="S65" i="5" s="1"/>
  <c r="P65" i="5"/>
  <c r="N65" i="5"/>
  <c r="K65" i="5"/>
  <c r="Q15" i="5"/>
  <c r="S15" i="5" s="1"/>
  <c r="P15" i="5"/>
  <c r="N15" i="5"/>
  <c r="K15" i="5"/>
  <c r="Q14" i="5"/>
  <c r="S14" i="5" s="1"/>
  <c r="P14" i="5"/>
  <c r="N14" i="5"/>
  <c r="K14" i="5"/>
  <c r="Q13" i="5"/>
  <c r="S13" i="5" s="1"/>
  <c r="P13" i="5"/>
  <c r="N13" i="5"/>
  <c r="K13" i="5"/>
  <c r="Q12" i="5"/>
  <c r="S12" i="5" s="1"/>
  <c r="P12" i="5"/>
  <c r="N12" i="5"/>
  <c r="K12" i="5"/>
  <c r="Q11" i="5"/>
  <c r="S11" i="5" s="1"/>
  <c r="P11" i="5"/>
  <c r="N11" i="5"/>
  <c r="K11" i="5"/>
  <c r="Q10" i="5"/>
  <c r="S10" i="5" s="1"/>
  <c r="P10" i="5"/>
  <c r="N10" i="5"/>
  <c r="K10" i="5"/>
  <c r="Q9" i="5"/>
  <c r="S9" i="5" s="1"/>
  <c r="P9" i="5"/>
  <c r="N9" i="5"/>
  <c r="K9" i="5"/>
  <c r="Q8" i="5"/>
  <c r="S8" i="5" s="1"/>
  <c r="P8" i="5"/>
  <c r="N8" i="5"/>
  <c r="K8" i="5"/>
  <c r="Q7" i="5"/>
  <c r="P7" i="5"/>
  <c r="N7" i="5"/>
  <c r="L7" i="5"/>
  <c r="K7" i="5"/>
  <c r="K413" i="5"/>
  <c r="N413" i="5"/>
  <c r="P413" i="5"/>
  <c r="Q413" i="5"/>
  <c r="S413" i="5" s="1"/>
  <c r="K412" i="5"/>
  <c r="N412" i="5"/>
  <c r="P412" i="5"/>
  <c r="Q412" i="5"/>
  <c r="S412" i="5" s="1"/>
  <c r="S7" i="5" l="1"/>
  <c r="S193" i="5"/>
  <c r="R463" i="5"/>
  <c r="R456" i="5"/>
  <c r="R798" i="5"/>
  <c r="R467" i="5"/>
  <c r="R460" i="5"/>
  <c r="R461" i="5"/>
  <c r="R462" i="5"/>
  <c r="R469" i="5"/>
  <c r="R458" i="5"/>
  <c r="R457" i="5"/>
  <c r="R468" i="5"/>
  <c r="R452" i="5"/>
  <c r="R466" i="5"/>
  <c r="R594" i="5"/>
  <c r="R364" i="5"/>
  <c r="R505" i="5"/>
  <c r="R459" i="5"/>
  <c r="R179" i="5"/>
  <c r="R211" i="5"/>
  <c r="R216" i="5"/>
  <c r="R234" i="5"/>
  <c r="R238" i="5"/>
  <c r="R127" i="5"/>
  <c r="R25" i="5"/>
  <c r="R365" i="5"/>
  <c r="R11" i="5"/>
  <c r="R12" i="5"/>
  <c r="R202" i="5"/>
  <c r="R231" i="5"/>
  <c r="R243" i="5"/>
  <c r="R14" i="5"/>
  <c r="R63" i="5"/>
  <c r="R89" i="5"/>
  <c r="R10" i="5"/>
  <c r="R209" i="5"/>
  <c r="R31" i="5"/>
  <c r="R81" i="5"/>
  <c r="R204" i="5"/>
  <c r="R232" i="5"/>
  <c r="R244" i="5"/>
  <c r="R60" i="5"/>
  <c r="R144" i="5"/>
  <c r="R138" i="5"/>
  <c r="R143" i="5"/>
  <c r="R156" i="5"/>
  <c r="R180" i="5"/>
  <c r="R8" i="5"/>
  <c r="R57" i="5"/>
  <c r="R316" i="5"/>
  <c r="R137" i="5"/>
  <c r="R21" i="5"/>
  <c r="R263" i="5"/>
  <c r="R61" i="5"/>
  <c r="R116" i="5"/>
  <c r="R155" i="5"/>
  <c r="R134" i="5"/>
  <c r="R168" i="5"/>
  <c r="R205" i="5"/>
  <c r="R208" i="5"/>
  <c r="R210" i="5"/>
  <c r="R229" i="5"/>
  <c r="R258" i="5"/>
  <c r="R413" i="5"/>
  <c r="R28" i="5"/>
  <c r="R56" i="5"/>
  <c r="R111" i="5"/>
  <c r="R123" i="5"/>
  <c r="R151" i="5"/>
  <c r="R166" i="5"/>
  <c r="R167" i="5"/>
  <c r="R176" i="5"/>
  <c r="R203" i="5"/>
  <c r="R20" i="5"/>
  <c r="R259" i="5"/>
  <c r="R34" i="5"/>
  <c r="R114" i="5"/>
  <c r="R159" i="5"/>
  <c r="R212" i="5"/>
  <c r="R215" i="5"/>
  <c r="R233" i="5"/>
  <c r="R237" i="5"/>
  <c r="R239" i="5"/>
  <c r="R256" i="5"/>
  <c r="R257" i="5"/>
  <c r="R249" i="5"/>
  <c r="R242" i="5"/>
  <c r="R250" i="5"/>
  <c r="R22" i="5"/>
  <c r="R147" i="5"/>
  <c r="R7" i="5"/>
  <c r="R9" i="5"/>
  <c r="R32" i="5"/>
  <c r="R33" i="5"/>
  <c r="R72" i="5"/>
  <c r="R77" i="5"/>
  <c r="R88" i="5"/>
  <c r="R129" i="5"/>
  <c r="R119" i="5"/>
  <c r="R245" i="5"/>
  <c r="R64" i="5"/>
  <c r="R29" i="5"/>
  <c r="R67" i="5"/>
  <c r="R87" i="5"/>
  <c r="R126" i="5"/>
  <c r="R128" i="5"/>
  <c r="R115" i="5"/>
  <c r="R117" i="5"/>
  <c r="R141" i="5"/>
  <c r="R142" i="5"/>
  <c r="R196" i="5"/>
  <c r="R214" i="5"/>
  <c r="R235" i="5"/>
  <c r="R241" i="5"/>
  <c r="R15" i="5"/>
  <c r="R65" i="5"/>
  <c r="R23" i="5"/>
  <c r="R24" i="5"/>
  <c r="R68" i="5"/>
  <c r="R69" i="5"/>
  <c r="R79" i="5"/>
  <c r="R93" i="5"/>
  <c r="R132" i="5"/>
  <c r="R139" i="5"/>
  <c r="R201" i="5"/>
  <c r="R206" i="5"/>
  <c r="R240" i="5"/>
  <c r="R253" i="5"/>
  <c r="R55" i="5"/>
  <c r="R74" i="5"/>
  <c r="R92" i="5"/>
  <c r="R130" i="5"/>
  <c r="R112" i="5"/>
  <c r="R120" i="5"/>
  <c r="R135" i="5"/>
  <c r="R133" i="5"/>
  <c r="R125" i="5"/>
  <c r="R13" i="5"/>
  <c r="R228" i="5"/>
  <c r="R19" i="5"/>
  <c r="R35" i="5"/>
  <c r="R346" i="5"/>
  <c r="R836" i="5"/>
  <c r="R30" i="5"/>
  <c r="R59" i="5"/>
  <c r="R73" i="5"/>
  <c r="R82" i="5"/>
  <c r="R122" i="5"/>
  <c r="R124" i="5"/>
  <c r="R113" i="5"/>
  <c r="R146" i="5"/>
  <c r="R181" i="5"/>
  <c r="R207" i="5"/>
  <c r="R236" i="5"/>
  <c r="R75" i="5"/>
  <c r="R76" i="5"/>
  <c r="R84" i="5"/>
  <c r="R140" i="5"/>
  <c r="R173" i="5"/>
  <c r="R193" i="5"/>
  <c r="R95" i="5"/>
  <c r="R131" i="5"/>
  <c r="R154" i="5"/>
  <c r="R158" i="5"/>
  <c r="R163" i="5"/>
  <c r="R165" i="5"/>
  <c r="R178" i="5"/>
  <c r="R83" i="5"/>
  <c r="R358" i="5"/>
  <c r="R248" i="5"/>
  <c r="R157" i="5"/>
  <c r="R199" i="5"/>
  <c r="R412" i="5"/>
  <c r="R78" i="5"/>
  <c r="R148" i="5"/>
  <c r="R153" i="5"/>
  <c r="R846" i="5"/>
  <c r="R177" i="5"/>
  <c r="R198" i="5"/>
  <c r="R91" i="5"/>
  <c r="R85" i="5"/>
  <c r="R145" i="5"/>
  <c r="R150" i="5"/>
  <c r="R175" i="5"/>
  <c r="R194" i="5"/>
  <c r="R195" i="5"/>
  <c r="R149" i="5"/>
  <c r="R200" i="5"/>
  <c r="N843" i="5"/>
  <c r="Q337" i="5"/>
  <c r="S337" i="5" s="1"/>
  <c r="P337" i="5"/>
  <c r="N337" i="5"/>
  <c r="K337" i="5"/>
  <c r="Q267" i="5"/>
  <c r="S267" i="5" s="1"/>
  <c r="P267" i="5"/>
  <c r="N267" i="5"/>
  <c r="K267" i="5"/>
  <c r="Q266" i="5"/>
  <c r="R267" i="5" l="1"/>
  <c r="R337" i="5"/>
  <c r="Q843" i="5"/>
  <c r="Q814" i="5"/>
  <c r="S814" i="5" s="1"/>
  <c r="Q797" i="5"/>
  <c r="S797" i="5" s="1"/>
  <c r="Q794" i="5"/>
  <c r="S794" i="5" s="1"/>
  <c r="P734" i="5"/>
  <c r="N734" i="5"/>
  <c r="Q662" i="5"/>
  <c r="S662" i="5" s="1"/>
  <c r="Q497" i="5"/>
  <c r="S497" i="5" s="1"/>
  <c r="P497" i="5"/>
  <c r="N497" i="5"/>
  <c r="Q629" i="5"/>
  <c r="S629" i="5" s="1"/>
  <c r="Q374" i="5"/>
  <c r="S374" i="5" s="1"/>
  <c r="Q321" i="5"/>
  <c r="S321" i="5" s="1"/>
  <c r="S266" i="5"/>
  <c r="Q48" i="5"/>
  <c r="S48" i="5" s="1"/>
  <c r="N48" i="5"/>
  <c r="P48" i="5"/>
  <c r="P377" i="5"/>
  <c r="Q377" i="5"/>
  <c r="S377" i="5" s="1"/>
  <c r="S843" i="5" l="1"/>
  <c r="K497" i="5"/>
  <c r="Q496" i="5"/>
  <c r="S496" i="5" s="1"/>
  <c r="P496" i="5"/>
  <c r="N496" i="5"/>
  <c r="K496" i="5"/>
  <c r="Q495" i="5"/>
  <c r="S495" i="5" s="1"/>
  <c r="P495" i="5"/>
  <c r="N495" i="5"/>
  <c r="K495" i="5"/>
  <c r="P494" i="5"/>
  <c r="Q494" i="5"/>
  <c r="S494" i="5" s="1"/>
  <c r="P493" i="5"/>
  <c r="Q493" i="5"/>
  <c r="S493" i="5" s="1"/>
  <c r="P814" i="5"/>
  <c r="N814" i="5"/>
  <c r="K814" i="5"/>
  <c r="P696" i="5"/>
  <c r="Q696" i="5"/>
  <c r="S696" i="5" s="1"/>
  <c r="P439" i="5"/>
  <c r="Q439" i="5"/>
  <c r="S439" i="5" s="1"/>
  <c r="P764" i="5"/>
  <c r="Q764" i="5"/>
  <c r="S764" i="5" s="1"/>
  <c r="P317" i="5"/>
  <c r="Q317" i="5"/>
  <c r="S317" i="5" s="1"/>
  <c r="P329" i="5"/>
  <c r="Q329" i="5"/>
  <c r="S329" i="5" s="1"/>
  <c r="P336" i="5"/>
  <c r="Q336" i="5"/>
  <c r="S336" i="5" s="1"/>
  <c r="R497" i="5" l="1"/>
  <c r="R495" i="5"/>
  <c r="R814" i="5"/>
  <c r="R496" i="5"/>
  <c r="K439" i="5"/>
  <c r="N439" i="5"/>
  <c r="K329" i="5"/>
  <c r="N329" i="5"/>
  <c r="K494" i="5"/>
  <c r="N494" i="5"/>
  <c r="K764" i="5"/>
  <c r="N764" i="5"/>
  <c r="R494" i="5" l="1"/>
  <c r="R439" i="5"/>
  <c r="R764" i="5"/>
  <c r="R329" i="5"/>
  <c r="K317" i="5"/>
  <c r="N317" i="5"/>
  <c r="K336" i="5"/>
  <c r="N336" i="5"/>
  <c r="K48" i="5"/>
  <c r="K377" i="5"/>
  <c r="N377" i="5"/>
  <c r="K493" i="5"/>
  <c r="N493" i="5"/>
  <c r="K696" i="5"/>
  <c r="N696" i="5"/>
  <c r="R48" i="5" l="1"/>
  <c r="R377" i="5"/>
  <c r="R317" i="5"/>
  <c r="R696" i="5"/>
  <c r="R336" i="5"/>
  <c r="R493" i="5"/>
  <c r="P629" i="5" l="1"/>
  <c r="K629" i="5"/>
  <c r="N629" i="5"/>
  <c r="R629" i="5" l="1"/>
  <c r="K662" i="5"/>
  <c r="N662" i="5"/>
  <c r="K422" i="5"/>
  <c r="N422" i="5"/>
  <c r="P422" i="5"/>
  <c r="Q422" i="5"/>
  <c r="S422" i="5" s="1"/>
  <c r="P321" i="5"/>
  <c r="K321" i="5"/>
  <c r="N321" i="5"/>
  <c r="P266" i="5"/>
  <c r="K266" i="5"/>
  <c r="N266" i="5"/>
  <c r="P843" i="5"/>
  <c r="K843" i="5"/>
  <c r="P374" i="5"/>
  <c r="K374" i="5"/>
  <c r="N374" i="5"/>
  <c r="K380" i="5"/>
  <c r="R843" i="5" l="1"/>
  <c r="R321" i="5"/>
  <c r="R374" i="5"/>
  <c r="R266" i="5"/>
  <c r="R662" i="5"/>
  <c r="R422" i="5"/>
  <c r="Q620" i="5"/>
  <c r="S620" i="5" s="1"/>
  <c r="Q576" i="5"/>
  <c r="S576" i="5" s="1"/>
  <c r="Q589" i="5"/>
  <c r="S589" i="5" s="1"/>
  <c r="Q587" i="5"/>
  <c r="S587" i="5" s="1"/>
  <c r="Q768" i="5"/>
  <c r="S768" i="5" s="1"/>
  <c r="Q748" i="5"/>
  <c r="S748" i="5" s="1"/>
  <c r="Q734" i="5"/>
  <c r="S734" i="5" s="1"/>
  <c r="Q679" i="5"/>
  <c r="S679" i="5" s="1"/>
  <c r="Q658" i="5"/>
  <c r="S658" i="5" s="1"/>
  <c r="Q671" i="5"/>
  <c r="S671" i="5" s="1"/>
  <c r="P589" i="5"/>
  <c r="K589" i="5"/>
  <c r="N589" i="5"/>
  <c r="P587" i="5"/>
  <c r="K587" i="5"/>
  <c r="N587" i="5"/>
  <c r="P576" i="5"/>
  <c r="K576" i="5"/>
  <c r="N576" i="5"/>
  <c r="K570" i="5"/>
  <c r="N570" i="5"/>
  <c r="P570" i="5"/>
  <c r="Q570" i="5"/>
  <c r="S570" i="5" s="1"/>
  <c r="P620" i="5"/>
  <c r="K620" i="5"/>
  <c r="N620" i="5"/>
  <c r="P768" i="5"/>
  <c r="K768" i="5"/>
  <c r="N768" i="5"/>
  <c r="P748" i="5"/>
  <c r="K748" i="5"/>
  <c r="N748" i="5"/>
  <c r="K734" i="5"/>
  <c r="P679" i="5"/>
  <c r="K679" i="5"/>
  <c r="N679" i="5"/>
  <c r="P671" i="5"/>
  <c r="K671" i="5"/>
  <c r="N671" i="5"/>
  <c r="P658" i="5"/>
  <c r="K658" i="5"/>
  <c r="N658" i="5"/>
  <c r="R658" i="5" l="1"/>
  <c r="R671" i="5"/>
  <c r="R734" i="5"/>
  <c r="R748" i="5"/>
  <c r="R679" i="5"/>
  <c r="R768" i="5"/>
  <c r="R587" i="5"/>
  <c r="R589" i="5"/>
  <c r="R576" i="5"/>
  <c r="R570" i="5"/>
  <c r="R620" i="5"/>
  <c r="Q811" i="5"/>
  <c r="Q777" i="5"/>
  <c r="Q783" i="5"/>
  <c r="S783" i="5" s="1"/>
  <c r="P797" i="5"/>
  <c r="K797" i="5"/>
  <c r="N797" i="5"/>
  <c r="P794" i="5"/>
  <c r="K794" i="5"/>
  <c r="N794" i="5"/>
  <c r="P811" i="5"/>
  <c r="K811" i="5"/>
  <c r="N811" i="5"/>
  <c r="Q431" i="5"/>
  <c r="S431" i="5" s="1"/>
  <c r="P431" i="5"/>
  <c r="N431" i="5"/>
  <c r="K431" i="5"/>
  <c r="P783" i="5"/>
  <c r="K783" i="5"/>
  <c r="N783" i="5"/>
  <c r="P777" i="5"/>
  <c r="K777" i="5"/>
  <c r="N777" i="5"/>
  <c r="R794" i="5" l="1"/>
  <c r="R797" i="5"/>
  <c r="R811" i="5"/>
  <c r="R783" i="5"/>
  <c r="R431" i="5"/>
  <c r="R777" i="5"/>
  <c r="K331" i="5" l="1"/>
  <c r="P368" i="5" l="1"/>
  <c r="Q368" i="5"/>
  <c r="S368" i="5" s="1"/>
  <c r="K368" i="5"/>
  <c r="N368" i="5"/>
  <c r="R368" i="5" l="1"/>
  <c r="P299" i="5" l="1"/>
  <c r="Q299" i="5"/>
  <c r="S299" i="5" s="1"/>
  <c r="K299" i="5"/>
  <c r="N299" i="5"/>
  <c r="P828" i="5"/>
  <c r="Q828" i="5"/>
  <c r="S828" i="5" s="1"/>
  <c r="K828" i="5"/>
  <c r="N828" i="5"/>
  <c r="Q499" i="5"/>
  <c r="S499" i="5" s="1"/>
  <c r="P499" i="5"/>
  <c r="K499" i="5"/>
  <c r="N499" i="5"/>
  <c r="R299" i="5" l="1"/>
  <c r="R828" i="5"/>
  <c r="R499" i="5"/>
  <c r="P404" i="5" l="1"/>
  <c r="Q404" i="5"/>
  <c r="S404" i="5" s="1"/>
  <c r="K404" i="5"/>
  <c r="N404" i="5"/>
  <c r="Q765" i="5"/>
  <c r="S765" i="5" s="1"/>
  <c r="P765" i="5"/>
  <c r="N765" i="5"/>
  <c r="K765" i="5"/>
  <c r="R404" i="5" l="1"/>
  <c r="R765" i="5"/>
  <c r="P609" i="5" l="1"/>
  <c r="Q609" i="5"/>
  <c r="S609" i="5" s="1"/>
  <c r="K609" i="5"/>
  <c r="N609" i="5"/>
  <c r="R609" i="5" l="1"/>
  <c r="P351" i="5" l="1"/>
  <c r="Q351" i="5"/>
  <c r="S351" i="5" s="1"/>
  <c r="K351" i="5"/>
  <c r="N351" i="5"/>
  <c r="R351" i="5" l="1"/>
  <c r="P744" i="5" l="1"/>
  <c r="Q744" i="5"/>
  <c r="K744" i="5"/>
  <c r="N744" i="5"/>
  <c r="R744" i="5" l="1"/>
  <c r="S744" i="5"/>
  <c r="P652" i="5" l="1"/>
  <c r="Q652" i="5"/>
  <c r="S652" i="5" s="1"/>
  <c r="K652" i="5"/>
  <c r="N652" i="5"/>
  <c r="P567" i="5"/>
  <c r="Q567" i="5"/>
  <c r="K567" i="5"/>
  <c r="N567" i="5"/>
  <c r="P304" i="5"/>
  <c r="Q304" i="5"/>
  <c r="K304" i="5"/>
  <c r="N304" i="5"/>
  <c r="P796" i="5"/>
  <c r="Q796" i="5"/>
  <c r="K796" i="5"/>
  <c r="N796" i="5"/>
  <c r="P821" i="5"/>
  <c r="Q821" i="5"/>
  <c r="S821" i="5" s="1"/>
  <c r="K821" i="5"/>
  <c r="N821" i="5"/>
  <c r="P787" i="5"/>
  <c r="Q787" i="5"/>
  <c r="K787" i="5"/>
  <c r="N787" i="5"/>
  <c r="P790" i="5"/>
  <c r="Q790" i="5"/>
  <c r="K790" i="5"/>
  <c r="N790" i="5"/>
  <c r="P298" i="5"/>
  <c r="Q298" i="5"/>
  <c r="S298" i="5" s="1"/>
  <c r="K298" i="5"/>
  <c r="N298" i="5"/>
  <c r="P397" i="5"/>
  <c r="Q397" i="5"/>
  <c r="S397" i="5" s="1"/>
  <c r="K397" i="5"/>
  <c r="N397" i="5"/>
  <c r="R567" i="5" l="1"/>
  <c r="R652" i="5"/>
  <c r="S567" i="5"/>
  <c r="S304" i="5"/>
  <c r="R304" i="5"/>
  <c r="S796" i="5"/>
  <c r="R796" i="5"/>
  <c r="R821" i="5"/>
  <c r="S787" i="5"/>
  <c r="R787" i="5"/>
  <c r="S790" i="5"/>
  <c r="R790" i="5"/>
  <c r="R298" i="5"/>
  <c r="R397" i="5"/>
  <c r="P716" i="5" l="1"/>
  <c r="Q716" i="5"/>
  <c r="K716" i="5"/>
  <c r="N716" i="5"/>
  <c r="P751" i="5"/>
  <c r="Q751" i="5"/>
  <c r="S751" i="5" s="1"/>
  <c r="K751" i="5"/>
  <c r="N751" i="5"/>
  <c r="R751" i="5" l="1"/>
  <c r="S716" i="5"/>
  <c r="R716" i="5"/>
  <c r="P750" i="5"/>
  <c r="Q750" i="5"/>
  <c r="K750" i="5"/>
  <c r="N750" i="5"/>
  <c r="R750" i="5" l="1"/>
  <c r="S750" i="5"/>
  <c r="Q834" i="5"/>
  <c r="Q802" i="5"/>
  <c r="Q831" i="5"/>
  <c r="Q833" i="5"/>
  <c r="Q789" i="5"/>
  <c r="Q747" i="5"/>
  <c r="Q740" i="5"/>
  <c r="Q824" i="5"/>
  <c r="Q826" i="5"/>
  <c r="Q827" i="5"/>
  <c r="Q822" i="5"/>
  <c r="Q808" i="5"/>
  <c r="Q801" i="5"/>
  <c r="Q820" i="5"/>
  <c r="Q817" i="5"/>
  <c r="Q819" i="5"/>
  <c r="Q818" i="5"/>
  <c r="Q614" i="5"/>
  <c r="Q810" i="5"/>
  <c r="Q813" i="5"/>
  <c r="Q739" i="5"/>
  <c r="Q804" i="5"/>
  <c r="Q823" i="5"/>
  <c r="Q417" i="5"/>
  <c r="Q805" i="5"/>
  <c r="Q803" i="5"/>
  <c r="Q322" i="5"/>
  <c r="Q320" i="5"/>
  <c r="Q319" i="5"/>
  <c r="Q792" i="5"/>
  <c r="Q795" i="5"/>
  <c r="Q799" i="5"/>
  <c r="Q571" i="5"/>
  <c r="Q701" i="5"/>
  <c r="Q578" i="5"/>
  <c r="Q294" i="5"/>
  <c r="Q284" i="5"/>
  <c r="Q285" i="5"/>
  <c r="Q293" i="5"/>
  <c r="Q292" i="5"/>
  <c r="Q291" i="5"/>
  <c r="Q282" i="5"/>
  <c r="Q281" i="5"/>
  <c r="Q280" i="5"/>
  <c r="Q290" i="5"/>
  <c r="Q289" i="5"/>
  <c r="Q277" i="5"/>
  <c r="Q279" i="5"/>
  <c r="Q295" i="5"/>
  <c r="Q288" i="5"/>
  <c r="Q283" i="5"/>
  <c r="Q278" i="5"/>
  <c r="Q296" i="5"/>
  <c r="Q829" i="5"/>
  <c r="Q830" i="5"/>
  <c r="Q788" i="5"/>
  <c r="Q303" i="5"/>
  <c r="Q785" i="5"/>
  <c r="Q781" i="5"/>
  <c r="Q782" i="5"/>
  <c r="Q791" i="5"/>
  <c r="Q776" i="5"/>
  <c r="Q775" i="5"/>
  <c r="Q774" i="5"/>
  <c r="Q800" i="5"/>
  <c r="Q770" i="5"/>
  <c r="Q772" i="5"/>
  <c r="Q771" i="5"/>
  <c r="Q767" i="5"/>
  <c r="Q586" i="5"/>
  <c r="Q760" i="5"/>
  <c r="Q761" i="5"/>
  <c r="Q762" i="5"/>
  <c r="Q759" i="5"/>
  <c r="Q515" i="5"/>
  <c r="Q757" i="5"/>
  <c r="Q672" i="5"/>
  <c r="Q721" i="5"/>
  <c r="Q756" i="5"/>
  <c r="Q755" i="5"/>
  <c r="Q648" i="5"/>
  <c r="Q749" i="5"/>
  <c r="Q752" i="5"/>
  <c r="Q414" i="5"/>
  <c r="Q745" i="5"/>
  <c r="Q610" i="5"/>
  <c r="Q793" i="5"/>
  <c r="Q711" i="5"/>
  <c r="Q742" i="5"/>
  <c r="Q741" i="5"/>
  <c r="Q743" i="5"/>
  <c r="Q735" i="5"/>
  <c r="Q738" i="5"/>
  <c r="Q737" i="5"/>
  <c r="Q736" i="5"/>
  <c r="Q732" i="5"/>
  <c r="Q825" i="5"/>
  <c r="Q725" i="5"/>
  <c r="Q712" i="5"/>
  <c r="Q724" i="5"/>
  <c r="Q720" i="5"/>
  <c r="Q726" i="5"/>
  <c r="Q729" i="5"/>
  <c r="Q714" i="5"/>
  <c r="Q713" i="5"/>
  <c r="Q733" i="5"/>
  <c r="Q719" i="5"/>
  <c r="Q623" i="5"/>
  <c r="Q532" i="5"/>
  <c r="Q547" i="5"/>
  <c r="Q710" i="5"/>
  <c r="Q766" i="5"/>
  <c r="Q709" i="5"/>
  <c r="Q708" i="5"/>
  <c r="Q707" i="5"/>
  <c r="Q706" i="5"/>
  <c r="Q639" i="5"/>
  <c r="Q704" i="5"/>
  <c r="Q703" i="5"/>
  <c r="Q702" i="5"/>
  <c r="Q694" i="5"/>
  <c r="Q693" i="5"/>
  <c r="Q700" i="5"/>
  <c r="Q697" i="5"/>
  <c r="Q699" i="5"/>
  <c r="Q695" i="5"/>
  <c r="Q692" i="5"/>
  <c r="Q731" i="5"/>
  <c r="Q691" i="5"/>
  <c r="Q690" i="5"/>
  <c r="Q588" i="5"/>
  <c r="Q773" i="5"/>
  <c r="Q687" i="5"/>
  <c r="Q685" i="5"/>
  <c r="Q684" i="5"/>
  <c r="Q686" i="5"/>
  <c r="Q683" i="5"/>
  <c r="Q681" i="5"/>
  <c r="Q674" i="5"/>
  <c r="Q678" i="5"/>
  <c r="Q676" i="5"/>
  <c r="Q673" i="5"/>
  <c r="Q675" i="5"/>
  <c r="Q754" i="5"/>
  <c r="Q668" i="5"/>
  <c r="Q667" i="5"/>
  <c r="Q659" i="5"/>
  <c r="Q666" i="5"/>
  <c r="Q665" i="5"/>
  <c r="Q657" i="5"/>
  <c r="Q655" i="5"/>
  <c r="Q816" i="5"/>
  <c r="Q656" i="5"/>
  <c r="Q647" i="5"/>
  <c r="Q646" i="5"/>
  <c r="Q780" i="5"/>
  <c r="Q649" i="5"/>
  <c r="Q651" i="5"/>
  <c r="Q653" i="5"/>
  <c r="Q650" i="5"/>
  <c r="Q645" i="5"/>
  <c r="Q644" i="5"/>
  <c r="Q643" i="5"/>
  <c r="Q421" i="5"/>
  <c r="Q637" i="5"/>
  <c r="Q641" i="5"/>
  <c r="Q640" i="5"/>
  <c r="Q568" i="5"/>
  <c r="Q628" i="5"/>
  <c r="Q627" i="5"/>
  <c r="Q642" i="5"/>
  <c r="Q635" i="5"/>
  <c r="Q634" i="5"/>
  <c r="Q626" i="5"/>
  <c r="Q625" i="5"/>
  <c r="Q624" i="5"/>
  <c r="Q633" i="5"/>
  <c r="Q632" i="5"/>
  <c r="Q631" i="5"/>
  <c r="Q630" i="5"/>
  <c r="Q616" i="5"/>
  <c r="Q617" i="5"/>
  <c r="Q615" i="5"/>
  <c r="Q664" i="5"/>
  <c r="Q613" i="5"/>
  <c r="Q619" i="5"/>
  <c r="Q612" i="5"/>
  <c r="Q622" i="5"/>
  <c r="Q618" i="5"/>
  <c r="Q611" i="5"/>
  <c r="Q606" i="5"/>
  <c r="Q608" i="5"/>
  <c r="Q607" i="5"/>
  <c r="Q763" i="5"/>
  <c r="Q688" i="5"/>
  <c r="Q605" i="5"/>
  <c r="Q597" i="5"/>
  <c r="Q596" i="5"/>
  <c r="Q604" i="5"/>
  <c r="Q598" i="5"/>
  <c r="Q512" i="5"/>
  <c r="Q595" i="5"/>
  <c r="Q603" i="5"/>
  <c r="Q599" i="5"/>
  <c r="Q601" i="5"/>
  <c r="Q600" i="5"/>
  <c r="Q501" i="5"/>
  <c r="Q591" i="5"/>
  <c r="Q689" i="5"/>
  <c r="Q809" i="5"/>
  <c r="Q592" i="5"/>
  <c r="Q590" i="5"/>
  <c r="Q580" i="5"/>
  <c r="Q579" i="5"/>
  <c r="Q450" i="5"/>
  <c r="Q581" i="5"/>
  <c r="Q582" i="5"/>
  <c r="Q357" i="5"/>
  <c r="Q573" i="5"/>
  <c r="Q654" i="5"/>
  <c r="Q572" i="5"/>
  <c r="Q577" i="5"/>
  <c r="Q575" i="5"/>
  <c r="Q574" i="5"/>
  <c r="Q569" i="5"/>
  <c r="Q566" i="5"/>
  <c r="Q563" i="5"/>
  <c r="Q541" i="5"/>
  <c r="Q551" i="5"/>
  <c r="Q552" i="5"/>
  <c r="Q553" i="5"/>
  <c r="Q539" i="5"/>
  <c r="Q533" i="5"/>
  <c r="Q538" i="5"/>
  <c r="Q554" i="5"/>
  <c r="Q565" i="5"/>
  <c r="Q564" i="5"/>
  <c r="Q562" i="5"/>
  <c r="Q537" i="5"/>
  <c r="Q464" i="5"/>
  <c r="Q536" i="5"/>
  <c r="Q661" i="5"/>
  <c r="Q535" i="5"/>
  <c r="Q555" i="5"/>
  <c r="Q550" i="5"/>
  <c r="Q549" i="5"/>
  <c r="Q546" i="5"/>
  <c r="Q548" i="5"/>
  <c r="Q545" i="5"/>
  <c r="Q544" i="5"/>
  <c r="Q543" i="5"/>
  <c r="Q542" i="5"/>
  <c r="Q561" i="5"/>
  <c r="Q560" i="5"/>
  <c r="Q559" i="5"/>
  <c r="Q558" i="5"/>
  <c r="Q557" i="5"/>
  <c r="Q556" i="5"/>
  <c r="Q534" i="5"/>
  <c r="Q680" i="5"/>
  <c r="Q660" i="5"/>
  <c r="Q508" i="5"/>
  <c r="Q504" i="5"/>
  <c r="Q507" i="5"/>
  <c r="Q517" i="5"/>
  <c r="Q514" i="5"/>
  <c r="Q513" i="5"/>
  <c r="Q511" i="5"/>
  <c r="Q682" i="5"/>
  <c r="Q510" i="5"/>
  <c r="Q525" i="5"/>
  <c r="Q531" i="5"/>
  <c r="Q509" i="5"/>
  <c r="Q500" i="5"/>
  <c r="Q528" i="5"/>
  <c r="Q519" i="5"/>
  <c r="Q524" i="5"/>
  <c r="Q516" i="5"/>
  <c r="Q529" i="5"/>
  <c r="Q503" i="5"/>
  <c r="Q506" i="5"/>
  <c r="Q521" i="5"/>
  <c r="Q523" i="5"/>
  <c r="Q527" i="5"/>
  <c r="Q522" i="5"/>
  <c r="Q518" i="5"/>
  <c r="Q520" i="5"/>
  <c r="Q373" i="5"/>
  <c r="Q492" i="5"/>
  <c r="Q489" i="5"/>
  <c r="Q486" i="5"/>
  <c r="Q475" i="5"/>
  <c r="Q485" i="5"/>
  <c r="Q484" i="5"/>
  <c r="Q488" i="5"/>
  <c r="Q465" i="5"/>
  <c r="Q483" i="5"/>
  <c r="Q474" i="5"/>
  <c r="Q473" i="5"/>
  <c r="Q472" i="5"/>
  <c r="Q470" i="5"/>
  <c r="Q471" i="5"/>
  <c r="Q487" i="5"/>
  <c r="Q482" i="5"/>
  <c r="Q491" i="5"/>
  <c r="Q481" i="5"/>
  <c r="Q477" i="5"/>
  <c r="Q480" i="5"/>
  <c r="Q479" i="5"/>
  <c r="Q476" i="5"/>
  <c r="Q478" i="5"/>
  <c r="Q593" i="5"/>
  <c r="Q455" i="5"/>
  <c r="Q39" i="5"/>
  <c r="Q286" i="5"/>
  <c r="Q246" i="5"/>
  <c r="Q361" i="5"/>
  <c r="Q49" i="5"/>
  <c r="Q378" i="5"/>
  <c r="Q54" i="5"/>
  <c r="Q52" i="5"/>
  <c r="Q53" i="5"/>
  <c r="Q50" i="5"/>
  <c r="Q97" i="5"/>
  <c r="Q96" i="5"/>
  <c r="Q99" i="5"/>
  <c r="Q98" i="5"/>
  <c r="Q102" i="5"/>
  <c r="Q101" i="5"/>
  <c r="Q100" i="5"/>
  <c r="Q106" i="5"/>
  <c r="Q104" i="5"/>
  <c r="Q110" i="5"/>
  <c r="Q109" i="5"/>
  <c r="Q105" i="5"/>
  <c r="Q107" i="5"/>
  <c r="Q108" i="5"/>
  <c r="Q103" i="5"/>
  <c r="Q264" i="5"/>
  <c r="Q260" i="5"/>
  <c r="Q270" i="5"/>
  <c r="Q308" i="5"/>
  <c r="Q262" i="5"/>
  <c r="Q261" i="5"/>
  <c r="Q254" i="5"/>
  <c r="Q315" i="5"/>
  <c r="Q318" i="5"/>
  <c r="Q26" i="5"/>
  <c r="Q335" i="5"/>
  <c r="Q340" i="5"/>
  <c r="Q323" i="5"/>
  <c r="Q324" i="5"/>
  <c r="Q325" i="5"/>
  <c r="Q326" i="5"/>
  <c r="Q327" i="5"/>
  <c r="Q328" i="5"/>
  <c r="Q330" i="5"/>
  <c r="Q331" i="5"/>
  <c r="Q332" i="5"/>
  <c r="Q333" i="5"/>
  <c r="Q287" i="5"/>
  <c r="Q86" i="5"/>
  <c r="Q274" i="5"/>
  <c r="Q275" i="5"/>
  <c r="Q273" i="5"/>
  <c r="Q272" i="5"/>
  <c r="Q302" i="5"/>
  <c r="Q297" i="5"/>
  <c r="Q306" i="5"/>
  <c r="Q305" i="5"/>
  <c r="Q307" i="5"/>
  <c r="Q311" i="5"/>
  <c r="Q310" i="5"/>
  <c r="Q309" i="5"/>
  <c r="Q334" i="5"/>
  <c r="Q354" i="5"/>
  <c r="Q363" i="5"/>
  <c r="Q355" i="5"/>
  <c r="Q360" i="5"/>
  <c r="Q356" i="5"/>
  <c r="Q359" i="5"/>
  <c r="Q367" i="5"/>
  <c r="Q362" i="5"/>
  <c r="Q382" i="5"/>
  <c r="Q383" i="5"/>
  <c r="Q392" i="5"/>
  <c r="Q393" i="5"/>
  <c r="Q396" i="5"/>
  <c r="Q400" i="5"/>
  <c r="Q385" i="5"/>
  <c r="Q401" i="5"/>
  <c r="Q386" i="5"/>
  <c r="Q384" i="5"/>
  <c r="Q387" i="5"/>
  <c r="Q388" i="5"/>
  <c r="Q389" i="5"/>
  <c r="Q390" i="5"/>
  <c r="Q402" i="5"/>
  <c r="Q395" i="5"/>
  <c r="Q403" i="5"/>
  <c r="Q391" i="5"/>
  <c r="Q394" i="5"/>
  <c r="Q408" i="5"/>
  <c r="Q407" i="5"/>
  <c r="Q409" i="5"/>
  <c r="Q410" i="5"/>
  <c r="Q406" i="5"/>
  <c r="Q405" i="5"/>
  <c r="Q411" i="5"/>
  <c r="Q418" i="5"/>
  <c r="Q419" i="5"/>
  <c r="Q420" i="5"/>
  <c r="Q423" i="5"/>
  <c r="Q424" i="5"/>
  <c r="Q415" i="5"/>
  <c r="Q425" i="5"/>
  <c r="Q426" i="5"/>
  <c r="Q416" i="5"/>
  <c r="Q427" i="5"/>
  <c r="Q428" i="5"/>
  <c r="Q429" i="5"/>
  <c r="Q430" i="5"/>
  <c r="Q621" i="5"/>
  <c r="Q432" i="5"/>
  <c r="Q433" i="5"/>
  <c r="Q453" i="5"/>
  <c r="Q434" i="5"/>
  <c r="Q435" i="5"/>
  <c r="Q436" i="5"/>
  <c r="Q437" i="5"/>
  <c r="Q438" i="5"/>
  <c r="Q440" i="5"/>
  <c r="Q441" i="5"/>
  <c r="Q442" i="5"/>
  <c r="Q443" i="5"/>
  <c r="Q444" i="5"/>
  <c r="Q445" i="5"/>
  <c r="Q454" i="5"/>
  <c r="Q446" i="5"/>
  <c r="Q447" i="5"/>
  <c r="Q448" i="5"/>
  <c r="Q449" i="5"/>
  <c r="Q451" i="5"/>
  <c r="Q376" i="5"/>
  <c r="Q381" i="5"/>
  <c r="Q379" i="5"/>
  <c r="Q380" i="5"/>
  <c r="Q375" i="5"/>
  <c r="Q398" i="5"/>
  <c r="Q399" i="5"/>
  <c r="Q40" i="5"/>
  <c r="Q41" i="5"/>
  <c r="Q42" i="5"/>
  <c r="Q47" i="5"/>
  <c r="Q847" i="5"/>
  <c r="Q848" i="5"/>
  <c r="Q849" i="5"/>
  <c r="Q850" i="5"/>
  <c r="Q852" i="5"/>
  <c r="Q853" i="5"/>
  <c r="Q854" i="5"/>
  <c r="Q855" i="5"/>
  <c r="Q851" i="5"/>
  <c r="Q856" i="5"/>
  <c r="Q837" i="5"/>
  <c r="Q838" i="5"/>
  <c r="Q842" i="5"/>
  <c r="Q840" i="5"/>
  <c r="Q839" i="5"/>
  <c r="Q835" i="5"/>
  <c r="Q841" i="5"/>
  <c r="Q348" i="5"/>
  <c r="Q349" i="5"/>
  <c r="Q352" i="5"/>
  <c r="Q350" i="5"/>
  <c r="P362" i="5" l="1"/>
  <c r="S362" i="5"/>
  <c r="K362" i="5"/>
  <c r="N362" i="5"/>
  <c r="P492" i="5"/>
  <c r="S492" i="5"/>
  <c r="K492" i="5"/>
  <c r="N492" i="5"/>
  <c r="P566" i="5"/>
  <c r="S566" i="5"/>
  <c r="K566" i="5"/>
  <c r="N566" i="5"/>
  <c r="P489" i="5"/>
  <c r="S489" i="5"/>
  <c r="K489" i="5"/>
  <c r="N489" i="5"/>
  <c r="P735" i="5"/>
  <c r="S735" i="5"/>
  <c r="K735" i="5"/>
  <c r="N735" i="5"/>
  <c r="P605" i="5"/>
  <c r="S605" i="5"/>
  <c r="K605" i="5"/>
  <c r="N605" i="5"/>
  <c r="P486" i="5"/>
  <c r="S486" i="5"/>
  <c r="K486" i="5"/>
  <c r="N486" i="5"/>
  <c r="P591" i="5"/>
  <c r="S591" i="5"/>
  <c r="K591" i="5"/>
  <c r="N591" i="5"/>
  <c r="R489" i="5" l="1"/>
  <c r="R362" i="5"/>
  <c r="R566" i="5"/>
  <c r="R492" i="5"/>
  <c r="R735" i="5"/>
  <c r="R591" i="5"/>
  <c r="R605" i="5"/>
  <c r="R486" i="5"/>
  <c r="P822" i="5"/>
  <c r="S822" i="5"/>
  <c r="K822" i="5"/>
  <c r="N822" i="5"/>
  <c r="P373" i="5"/>
  <c r="S373" i="5"/>
  <c r="K373" i="5"/>
  <c r="N373" i="5"/>
  <c r="P573" i="5"/>
  <c r="S573" i="5"/>
  <c r="K573" i="5"/>
  <c r="N573" i="5"/>
  <c r="R573" i="5" l="1"/>
  <c r="R373" i="5"/>
  <c r="R822" i="5"/>
  <c r="P297" i="5"/>
  <c r="S297" i="5"/>
  <c r="K297" i="5"/>
  <c r="N297" i="5"/>
  <c r="P759" i="5"/>
  <c r="S759" i="5"/>
  <c r="K759" i="5"/>
  <c r="N759" i="5"/>
  <c r="P26" i="5"/>
  <c r="Q857" i="5" s="1"/>
  <c r="S26" i="5"/>
  <c r="K26" i="5"/>
  <c r="L857" i="5" s="1"/>
  <c r="N26" i="5"/>
  <c r="O857" i="5" s="1"/>
  <c r="R759" i="5" l="1"/>
  <c r="R297" i="5"/>
  <c r="R26" i="5"/>
  <c r="S804" i="5" l="1"/>
  <c r="P804" i="5"/>
  <c r="N804" i="5"/>
  <c r="K804" i="5"/>
  <c r="S349" i="5"/>
  <c r="S352" i="5"/>
  <c r="S350" i="5"/>
  <c r="P349" i="5"/>
  <c r="P352" i="5"/>
  <c r="P350" i="5"/>
  <c r="N349" i="5"/>
  <c r="N352" i="5"/>
  <c r="N350" i="5"/>
  <c r="K349" i="5"/>
  <c r="K352" i="5"/>
  <c r="K350" i="5"/>
  <c r="S348" i="5"/>
  <c r="P348" i="5"/>
  <c r="N348" i="5"/>
  <c r="K348" i="5"/>
  <c r="S334" i="5"/>
  <c r="S354" i="5"/>
  <c r="S363" i="5"/>
  <c r="S355" i="5"/>
  <c r="S360" i="5"/>
  <c r="S356" i="5"/>
  <c r="S359" i="5"/>
  <c r="S367" i="5"/>
  <c r="S382" i="5"/>
  <c r="S383" i="5"/>
  <c r="S392" i="5"/>
  <c r="S393" i="5"/>
  <c r="S396" i="5"/>
  <c r="S400" i="5"/>
  <c r="S385" i="5"/>
  <c r="S401" i="5"/>
  <c r="S386" i="5"/>
  <c r="S384" i="5"/>
  <c r="S387" i="5"/>
  <c r="S388" i="5"/>
  <c r="S389" i="5"/>
  <c r="S390" i="5"/>
  <c r="S402" i="5"/>
  <c r="S395" i="5"/>
  <c r="S403" i="5"/>
  <c r="S391" i="5"/>
  <c r="S394" i="5"/>
  <c r="S408" i="5"/>
  <c r="S407" i="5"/>
  <c r="S409" i="5"/>
  <c r="S410" i="5"/>
  <c r="S406" i="5"/>
  <c r="S405" i="5"/>
  <c r="S411" i="5"/>
  <c r="S755" i="5"/>
  <c r="S756" i="5"/>
  <c r="S721" i="5"/>
  <c r="S672" i="5"/>
  <c r="S757" i="5"/>
  <c r="S515" i="5"/>
  <c r="S762" i="5"/>
  <c r="S761" i="5"/>
  <c r="S760" i="5"/>
  <c r="S586" i="5"/>
  <c r="S767" i="5"/>
  <c r="S774" i="5"/>
  <c r="S775" i="5"/>
  <c r="S776" i="5"/>
  <c r="S782" i="5"/>
  <c r="S781" i="5"/>
  <c r="S785" i="5"/>
  <c r="S303" i="5"/>
  <c r="S788" i="5"/>
  <c r="S830" i="5"/>
  <c r="S829" i="5"/>
  <c r="S803" i="5"/>
  <c r="S805" i="5"/>
  <c r="S417" i="5"/>
  <c r="S823" i="5"/>
  <c r="S813" i="5"/>
  <c r="S810" i="5"/>
  <c r="S614" i="5"/>
  <c r="S819" i="5"/>
  <c r="S817" i="5"/>
  <c r="S820" i="5"/>
  <c r="S801" i="5"/>
  <c r="S808" i="5"/>
  <c r="S789" i="5"/>
  <c r="S833" i="5"/>
  <c r="S831" i="5"/>
  <c r="S802" i="5"/>
  <c r="S834" i="5"/>
  <c r="S701" i="5"/>
  <c r="S571" i="5"/>
  <c r="S799" i="5"/>
  <c r="S795" i="5"/>
  <c r="S792" i="5"/>
  <c r="S826" i="5"/>
  <c r="S824" i="5"/>
  <c r="S740" i="5"/>
  <c r="S418" i="5"/>
  <c r="S419" i="5"/>
  <c r="S420" i="5"/>
  <c r="S423" i="5"/>
  <c r="S424" i="5"/>
  <c r="S415" i="5"/>
  <c r="S425" i="5"/>
  <c r="S426" i="5"/>
  <c r="S416" i="5"/>
  <c r="S427" i="5"/>
  <c r="S428" i="5"/>
  <c r="S429" i="5"/>
  <c r="S430" i="5"/>
  <c r="S621" i="5"/>
  <c r="S432" i="5"/>
  <c r="S433" i="5"/>
  <c r="S453" i="5"/>
  <c r="S434" i="5"/>
  <c r="S435" i="5"/>
  <c r="S436" i="5"/>
  <c r="S437" i="5"/>
  <c r="S438" i="5"/>
  <c r="S440" i="5"/>
  <c r="S441" i="5"/>
  <c r="S442" i="5"/>
  <c r="S443" i="5"/>
  <c r="S444" i="5"/>
  <c r="S445" i="5"/>
  <c r="S454" i="5"/>
  <c r="S446" i="5"/>
  <c r="S447" i="5"/>
  <c r="S448" i="5"/>
  <c r="S449" i="5"/>
  <c r="S451" i="5"/>
  <c r="S643" i="5"/>
  <c r="S816" i="5"/>
  <c r="S655" i="5"/>
  <c r="S657" i="5"/>
  <c r="S665" i="5"/>
  <c r="S666" i="5"/>
  <c r="S659" i="5"/>
  <c r="S667" i="5"/>
  <c r="S668" i="5"/>
  <c r="S675" i="5"/>
  <c r="S673" i="5"/>
  <c r="S676" i="5"/>
  <c r="S678" i="5"/>
  <c r="S674" i="5"/>
  <c r="S683" i="5"/>
  <c r="S686" i="5"/>
  <c r="S684" i="5"/>
  <c r="S685" i="5"/>
  <c r="S687" i="5"/>
  <c r="S773" i="5"/>
  <c r="S690" i="5"/>
  <c r="S691" i="5"/>
  <c r="S731" i="5"/>
  <c r="S692" i="5"/>
  <c r="S695" i="5"/>
  <c r="S699" i="5"/>
  <c r="S697" i="5"/>
  <c r="S700" i="5"/>
  <c r="S693" i="5"/>
  <c r="S703" i="5"/>
  <c r="S704" i="5"/>
  <c r="S639" i="5"/>
  <c r="S706" i="5"/>
  <c r="S707" i="5"/>
  <c r="S708" i="5"/>
  <c r="S709" i="5"/>
  <c r="S766" i="5"/>
  <c r="S607" i="5"/>
  <c r="S608" i="5"/>
  <c r="S532" i="5"/>
  <c r="S623" i="5"/>
  <c r="S719" i="5"/>
  <c r="S733" i="5"/>
  <c r="S713" i="5"/>
  <c r="S714" i="5"/>
  <c r="S732" i="5"/>
  <c r="S736" i="5"/>
  <c r="S726" i="5"/>
  <c r="S720" i="5"/>
  <c r="S724" i="5"/>
  <c r="S712" i="5"/>
  <c r="S725" i="5"/>
  <c r="S741" i="5"/>
  <c r="S742" i="5"/>
  <c r="S711" i="5"/>
  <c r="S793" i="5"/>
  <c r="S610" i="5"/>
  <c r="S745" i="5"/>
  <c r="S752" i="5"/>
  <c r="S749" i="5"/>
  <c r="S648" i="5"/>
  <c r="S631" i="5"/>
  <c r="S632" i="5"/>
  <c r="S633" i="5"/>
  <c r="S624" i="5"/>
  <c r="S625" i="5"/>
  <c r="S626" i="5"/>
  <c r="S634" i="5"/>
  <c r="S635" i="5"/>
  <c r="S642" i="5"/>
  <c r="S627" i="5"/>
  <c r="S628" i="5"/>
  <c r="S568" i="5"/>
  <c r="S640" i="5"/>
  <c r="S641" i="5"/>
  <c r="S637" i="5"/>
  <c r="S772" i="5"/>
  <c r="S770" i="5"/>
  <c r="S611" i="5"/>
  <c r="S618" i="5"/>
  <c r="S622" i="5"/>
  <c r="S612" i="5"/>
  <c r="S619" i="5"/>
  <c r="S613" i="5"/>
  <c r="S664" i="5"/>
  <c r="S615" i="5"/>
  <c r="S617" i="5"/>
  <c r="S616" i="5"/>
  <c r="S574" i="5"/>
  <c r="S575" i="5"/>
  <c r="S577" i="5"/>
  <c r="S572" i="5"/>
  <c r="S654" i="5"/>
  <c r="S582" i="5"/>
  <c r="S581" i="5"/>
  <c r="S450" i="5"/>
  <c r="S579" i="5"/>
  <c r="S580" i="5"/>
  <c r="S590" i="5"/>
  <c r="S592" i="5"/>
  <c r="S809" i="5"/>
  <c r="S689" i="5"/>
  <c r="S600" i="5"/>
  <c r="S601" i="5"/>
  <c r="S599" i="5"/>
  <c r="S603" i="5"/>
  <c r="S595" i="5"/>
  <c r="S512" i="5"/>
  <c r="S598" i="5"/>
  <c r="S604" i="5"/>
  <c r="S596" i="5"/>
  <c r="S597" i="5"/>
  <c r="S660" i="5"/>
  <c r="S680" i="5"/>
  <c r="S534" i="5"/>
  <c r="S556" i="5"/>
  <c r="S557" i="5"/>
  <c r="S558" i="5"/>
  <c r="S559" i="5"/>
  <c r="S560" i="5"/>
  <c r="S561" i="5"/>
  <c r="S542" i="5"/>
  <c r="S543" i="5"/>
  <c r="S544" i="5"/>
  <c r="S545" i="5"/>
  <c r="S548" i="5"/>
  <c r="S546" i="5"/>
  <c r="S549" i="5"/>
  <c r="S550" i="5"/>
  <c r="S555" i="5"/>
  <c r="S535" i="5"/>
  <c r="S661" i="5"/>
  <c r="S536" i="5"/>
  <c r="S464" i="5"/>
  <c r="S537" i="5"/>
  <c r="S562" i="5"/>
  <c r="S564" i="5"/>
  <c r="S565" i="5"/>
  <c r="S554" i="5"/>
  <c r="S538" i="5"/>
  <c r="S533" i="5"/>
  <c r="S539" i="5"/>
  <c r="S688" i="5"/>
  <c r="S455" i="5"/>
  <c r="S593" i="5"/>
  <c r="S478" i="5"/>
  <c r="S476" i="5"/>
  <c r="S479" i="5"/>
  <c r="S480" i="5"/>
  <c r="S477" i="5"/>
  <c r="S481" i="5"/>
  <c r="S491" i="5"/>
  <c r="S482" i="5"/>
  <c r="S487" i="5"/>
  <c r="S471" i="5"/>
  <c r="S470" i="5"/>
  <c r="S472" i="5"/>
  <c r="S473" i="5"/>
  <c r="S474" i="5"/>
  <c r="S483" i="5"/>
  <c r="S465" i="5"/>
  <c r="S488" i="5"/>
  <c r="S484" i="5"/>
  <c r="S485" i="5"/>
  <c r="S518" i="5"/>
  <c r="S522" i="5"/>
  <c r="S527" i="5"/>
  <c r="S523" i="5"/>
  <c r="S521" i="5"/>
  <c r="S506" i="5"/>
  <c r="S503" i="5"/>
  <c r="S529" i="5"/>
  <c r="S516" i="5"/>
  <c r="S524" i="5"/>
  <c r="S519" i="5"/>
  <c r="S528" i="5"/>
  <c r="S500" i="5"/>
  <c r="S509" i="5"/>
  <c r="S531" i="5"/>
  <c r="S525" i="5"/>
  <c r="S510" i="5"/>
  <c r="S682" i="5"/>
  <c r="S511" i="5"/>
  <c r="S513" i="5"/>
  <c r="S514" i="5"/>
  <c r="S517" i="5"/>
  <c r="S507" i="5"/>
  <c r="S504" i="5"/>
  <c r="S508" i="5"/>
  <c r="S650" i="5"/>
  <c r="S653" i="5"/>
  <c r="S651" i="5"/>
  <c r="S649" i="5"/>
  <c r="S780" i="5"/>
  <c r="S646" i="5"/>
  <c r="S647" i="5"/>
  <c r="S376" i="5"/>
  <c r="S381" i="5"/>
  <c r="S379" i="5"/>
  <c r="S380" i="5"/>
  <c r="S375" i="5"/>
  <c r="S398" i="5"/>
  <c r="S399" i="5"/>
  <c r="S553" i="5"/>
  <c r="S475" i="5"/>
  <c r="S40" i="5"/>
  <c r="S41" i="5"/>
  <c r="S42" i="5"/>
  <c r="S47" i="5"/>
  <c r="S694" i="5"/>
  <c r="S551" i="5"/>
  <c r="S541" i="5"/>
  <c r="S563" i="5"/>
  <c r="S847" i="5"/>
  <c r="S848" i="5"/>
  <c r="S849" i="5"/>
  <c r="S850" i="5"/>
  <c r="S852" i="5"/>
  <c r="S853" i="5"/>
  <c r="S854" i="5"/>
  <c r="S855" i="5"/>
  <c r="S851" i="5"/>
  <c r="S856" i="5"/>
  <c r="S837" i="5"/>
  <c r="S838" i="5"/>
  <c r="S842" i="5"/>
  <c r="S840" i="5"/>
  <c r="S839" i="5"/>
  <c r="S835" i="5"/>
  <c r="S841" i="5"/>
  <c r="S552" i="5"/>
  <c r="P334" i="5"/>
  <c r="P354" i="5"/>
  <c r="P363" i="5"/>
  <c r="P355" i="5"/>
  <c r="P360" i="5"/>
  <c r="P356" i="5"/>
  <c r="P359" i="5"/>
  <c r="P367" i="5"/>
  <c r="P382" i="5"/>
  <c r="P383" i="5"/>
  <c r="P392" i="5"/>
  <c r="P393" i="5"/>
  <c r="P396" i="5"/>
  <c r="P400" i="5"/>
  <c r="P385" i="5"/>
  <c r="P401" i="5"/>
  <c r="P386" i="5"/>
  <c r="P384" i="5"/>
  <c r="P387" i="5"/>
  <c r="P388" i="5"/>
  <c r="P389" i="5"/>
  <c r="P390" i="5"/>
  <c r="P402" i="5"/>
  <c r="P395" i="5"/>
  <c r="P403" i="5"/>
  <c r="P391" i="5"/>
  <c r="P394" i="5"/>
  <c r="P408" i="5"/>
  <c r="P407" i="5"/>
  <c r="P409" i="5"/>
  <c r="P410" i="5"/>
  <c r="P406" i="5"/>
  <c r="P405" i="5"/>
  <c r="P411" i="5"/>
  <c r="P755" i="5"/>
  <c r="P756" i="5"/>
  <c r="P721" i="5"/>
  <c r="P672" i="5"/>
  <c r="P757" i="5"/>
  <c r="P515" i="5"/>
  <c r="P762" i="5"/>
  <c r="P761" i="5"/>
  <c r="P760" i="5"/>
  <c r="P586" i="5"/>
  <c r="P767" i="5"/>
  <c r="P800" i="5"/>
  <c r="P774" i="5"/>
  <c r="P775" i="5"/>
  <c r="P776" i="5"/>
  <c r="P791" i="5"/>
  <c r="P782" i="5"/>
  <c r="P781" i="5"/>
  <c r="P785" i="5"/>
  <c r="P303" i="5"/>
  <c r="P788" i="5"/>
  <c r="P830" i="5"/>
  <c r="P829" i="5"/>
  <c r="P803" i="5"/>
  <c r="P805" i="5"/>
  <c r="P417" i="5"/>
  <c r="P823" i="5"/>
  <c r="P739" i="5"/>
  <c r="P813" i="5"/>
  <c r="P810" i="5"/>
  <c r="P614" i="5"/>
  <c r="P818" i="5"/>
  <c r="P819" i="5"/>
  <c r="P817" i="5"/>
  <c r="P820" i="5"/>
  <c r="P801" i="5"/>
  <c r="P808" i="5"/>
  <c r="P747" i="5"/>
  <c r="P789" i="5"/>
  <c r="P833" i="5"/>
  <c r="P831" i="5"/>
  <c r="P802" i="5"/>
  <c r="P834" i="5"/>
  <c r="P578" i="5"/>
  <c r="P701" i="5"/>
  <c r="P571" i="5"/>
  <c r="P799" i="5"/>
  <c r="P795" i="5"/>
  <c r="P792" i="5"/>
  <c r="P827" i="5"/>
  <c r="P826" i="5"/>
  <c r="P824" i="5"/>
  <c r="P740" i="5"/>
  <c r="P418" i="5"/>
  <c r="P419" i="5"/>
  <c r="P420" i="5"/>
  <c r="P423" i="5"/>
  <c r="P424" i="5"/>
  <c r="P415" i="5"/>
  <c r="P425" i="5"/>
  <c r="P426" i="5"/>
  <c r="P416" i="5"/>
  <c r="P427" i="5"/>
  <c r="P428" i="5"/>
  <c r="P429" i="5"/>
  <c r="P430" i="5"/>
  <c r="P621" i="5"/>
  <c r="P432" i="5"/>
  <c r="P433" i="5"/>
  <c r="P453" i="5"/>
  <c r="P434" i="5"/>
  <c r="P435" i="5"/>
  <c r="P436" i="5"/>
  <c r="P437" i="5"/>
  <c r="P438" i="5"/>
  <c r="P440" i="5"/>
  <c r="P441" i="5"/>
  <c r="P442" i="5"/>
  <c r="P443" i="5"/>
  <c r="P444" i="5"/>
  <c r="P445" i="5"/>
  <c r="P454" i="5"/>
  <c r="P446" i="5"/>
  <c r="P447" i="5"/>
  <c r="P448" i="5"/>
  <c r="P449" i="5"/>
  <c r="P451" i="5"/>
  <c r="P421" i="5"/>
  <c r="P643" i="5"/>
  <c r="P656" i="5"/>
  <c r="P816" i="5"/>
  <c r="P655" i="5"/>
  <c r="P657" i="5"/>
  <c r="P665" i="5"/>
  <c r="P666" i="5"/>
  <c r="P659" i="5"/>
  <c r="P667" i="5"/>
  <c r="P668" i="5"/>
  <c r="P754" i="5"/>
  <c r="P675" i="5"/>
  <c r="P673" i="5"/>
  <c r="P676" i="5"/>
  <c r="P678" i="5"/>
  <c r="P674" i="5"/>
  <c r="P681" i="5"/>
  <c r="P683" i="5"/>
  <c r="P686" i="5"/>
  <c r="P684" i="5"/>
  <c r="P685" i="5"/>
  <c r="P687" i="5"/>
  <c r="P773" i="5"/>
  <c r="P588" i="5"/>
  <c r="P690" i="5"/>
  <c r="P691" i="5"/>
  <c r="P731" i="5"/>
  <c r="P692" i="5"/>
  <c r="P695" i="5"/>
  <c r="P699" i="5"/>
  <c r="P697" i="5"/>
  <c r="P700" i="5"/>
  <c r="P693" i="5"/>
  <c r="P702" i="5"/>
  <c r="P703" i="5"/>
  <c r="P704" i="5"/>
  <c r="P639" i="5"/>
  <c r="P706" i="5"/>
  <c r="P707" i="5"/>
  <c r="P708" i="5"/>
  <c r="P709" i="5"/>
  <c r="P766" i="5"/>
  <c r="P763" i="5"/>
  <c r="P607" i="5"/>
  <c r="P608" i="5"/>
  <c r="P547" i="5"/>
  <c r="P532" i="5"/>
  <c r="P623" i="5"/>
  <c r="P719" i="5"/>
  <c r="P733" i="5"/>
  <c r="P713" i="5"/>
  <c r="P714" i="5"/>
  <c r="P825" i="5"/>
  <c r="P732" i="5"/>
  <c r="P736" i="5"/>
  <c r="P729" i="5"/>
  <c r="P726" i="5"/>
  <c r="P720" i="5"/>
  <c r="P724" i="5"/>
  <c r="P712" i="5"/>
  <c r="P725" i="5"/>
  <c r="P743" i="5"/>
  <c r="P741" i="5"/>
  <c r="P742" i="5"/>
  <c r="P711" i="5"/>
  <c r="P793" i="5"/>
  <c r="P610" i="5"/>
  <c r="P745" i="5"/>
  <c r="P414" i="5"/>
  <c r="P752" i="5"/>
  <c r="P749" i="5"/>
  <c r="P648" i="5"/>
  <c r="P630" i="5"/>
  <c r="P631" i="5"/>
  <c r="P632" i="5"/>
  <c r="P633" i="5"/>
  <c r="P624" i="5"/>
  <c r="P625" i="5"/>
  <c r="P626" i="5"/>
  <c r="P634" i="5"/>
  <c r="P635" i="5"/>
  <c r="P642" i="5"/>
  <c r="P627" i="5"/>
  <c r="P628" i="5"/>
  <c r="P568" i="5"/>
  <c r="P640" i="5"/>
  <c r="P641" i="5"/>
  <c r="P637" i="5"/>
  <c r="P771" i="5"/>
  <c r="P772" i="5"/>
  <c r="P770" i="5"/>
  <c r="P606" i="5"/>
  <c r="P611" i="5"/>
  <c r="P618" i="5"/>
  <c r="P622" i="5"/>
  <c r="P612" i="5"/>
  <c r="P619" i="5"/>
  <c r="P613" i="5"/>
  <c r="P664" i="5"/>
  <c r="P615" i="5"/>
  <c r="P617" i="5"/>
  <c r="P616" i="5"/>
  <c r="P569" i="5"/>
  <c r="P574" i="5"/>
  <c r="P575" i="5"/>
  <c r="P577" i="5"/>
  <c r="P572" i="5"/>
  <c r="P654" i="5"/>
  <c r="P357" i="5"/>
  <c r="P582" i="5"/>
  <c r="P581" i="5"/>
  <c r="P450" i="5"/>
  <c r="P579" i="5"/>
  <c r="P580" i="5"/>
  <c r="P590" i="5"/>
  <c r="P592" i="5"/>
  <c r="P809" i="5"/>
  <c r="P689" i="5"/>
  <c r="P501" i="5"/>
  <c r="P600" i="5"/>
  <c r="P601" i="5"/>
  <c r="P599" i="5"/>
  <c r="P603" i="5"/>
  <c r="P595" i="5"/>
  <c r="P512" i="5"/>
  <c r="P598" i="5"/>
  <c r="P604" i="5"/>
  <c r="P596" i="5"/>
  <c r="P597" i="5"/>
  <c r="P660" i="5"/>
  <c r="P680" i="5"/>
  <c r="P534" i="5"/>
  <c r="P556" i="5"/>
  <c r="P557" i="5"/>
  <c r="P558" i="5"/>
  <c r="P559" i="5"/>
  <c r="P560" i="5"/>
  <c r="P561" i="5"/>
  <c r="P542" i="5"/>
  <c r="P543" i="5"/>
  <c r="P544" i="5"/>
  <c r="P545" i="5"/>
  <c r="P548" i="5"/>
  <c r="P546" i="5"/>
  <c r="P549" i="5"/>
  <c r="P550" i="5"/>
  <c r="P555" i="5"/>
  <c r="P535" i="5"/>
  <c r="P661" i="5"/>
  <c r="P536" i="5"/>
  <c r="P464" i="5"/>
  <c r="P537" i="5"/>
  <c r="P562" i="5"/>
  <c r="P564" i="5"/>
  <c r="P565" i="5"/>
  <c r="P554" i="5"/>
  <c r="P538" i="5"/>
  <c r="P533" i="5"/>
  <c r="P539" i="5"/>
  <c r="P688" i="5"/>
  <c r="P455" i="5"/>
  <c r="P593" i="5"/>
  <c r="P478" i="5"/>
  <c r="P476" i="5"/>
  <c r="P479" i="5"/>
  <c r="P480" i="5"/>
  <c r="P477" i="5"/>
  <c r="P481" i="5"/>
  <c r="P491" i="5"/>
  <c r="P482" i="5"/>
  <c r="P487" i="5"/>
  <c r="P471" i="5"/>
  <c r="P470" i="5"/>
  <c r="P472" i="5"/>
  <c r="P473" i="5"/>
  <c r="P474" i="5"/>
  <c r="P483" i="5"/>
  <c r="P465" i="5"/>
  <c r="P488" i="5"/>
  <c r="P484" i="5"/>
  <c r="P485" i="5"/>
  <c r="P520" i="5"/>
  <c r="P518" i="5"/>
  <c r="P522" i="5"/>
  <c r="P527" i="5"/>
  <c r="P523" i="5"/>
  <c r="P521" i="5"/>
  <c r="P506" i="5"/>
  <c r="P503" i="5"/>
  <c r="P529" i="5"/>
  <c r="P516" i="5"/>
  <c r="P524" i="5"/>
  <c r="P519" i="5"/>
  <c r="P528" i="5"/>
  <c r="P500" i="5"/>
  <c r="P509" i="5"/>
  <c r="P531" i="5"/>
  <c r="P525" i="5"/>
  <c r="P510" i="5"/>
  <c r="P682" i="5"/>
  <c r="P511" i="5"/>
  <c r="P513" i="5"/>
  <c r="P514" i="5"/>
  <c r="P517" i="5"/>
  <c r="P507" i="5"/>
  <c r="P504" i="5"/>
  <c r="P508" i="5"/>
  <c r="P645" i="5"/>
  <c r="P650" i="5"/>
  <c r="P653" i="5"/>
  <c r="P651" i="5"/>
  <c r="P649" i="5"/>
  <c r="P780" i="5"/>
  <c r="P646" i="5"/>
  <c r="P647" i="5"/>
  <c r="P376" i="5"/>
  <c r="P381" i="5"/>
  <c r="P379" i="5"/>
  <c r="P380" i="5"/>
  <c r="P375" i="5"/>
  <c r="P398" i="5"/>
  <c r="P399" i="5"/>
  <c r="P553" i="5"/>
  <c r="P475" i="5"/>
  <c r="P40" i="5"/>
  <c r="P41" i="5"/>
  <c r="P42" i="5"/>
  <c r="P47" i="5"/>
  <c r="P694" i="5"/>
  <c r="P551" i="5"/>
  <c r="P541" i="5"/>
  <c r="P563" i="5"/>
  <c r="P847" i="5"/>
  <c r="P848" i="5"/>
  <c r="P849" i="5"/>
  <c r="P850" i="5"/>
  <c r="P852" i="5"/>
  <c r="P853" i="5"/>
  <c r="P854" i="5"/>
  <c r="P855" i="5"/>
  <c r="P851" i="5"/>
  <c r="P856" i="5"/>
  <c r="P837" i="5"/>
  <c r="P838" i="5"/>
  <c r="P842" i="5"/>
  <c r="P840" i="5"/>
  <c r="P839" i="5"/>
  <c r="P835" i="5"/>
  <c r="P841" i="5"/>
  <c r="P552" i="5"/>
  <c r="N334" i="5"/>
  <c r="N354" i="5"/>
  <c r="N363" i="5"/>
  <c r="N355" i="5"/>
  <c r="N360" i="5"/>
  <c r="N356" i="5"/>
  <c r="N359" i="5"/>
  <c r="N367" i="5"/>
  <c r="N382" i="5"/>
  <c r="N383" i="5"/>
  <c r="N392" i="5"/>
  <c r="N393" i="5"/>
  <c r="N396" i="5"/>
  <c r="N400" i="5"/>
  <c r="N385" i="5"/>
  <c r="N401" i="5"/>
  <c r="N386" i="5"/>
  <c r="N384" i="5"/>
  <c r="N387" i="5"/>
  <c r="N388" i="5"/>
  <c r="N389" i="5"/>
  <c r="N390" i="5"/>
  <c r="N402" i="5"/>
  <c r="N395" i="5"/>
  <c r="N403" i="5"/>
  <c r="N391" i="5"/>
  <c r="N394" i="5"/>
  <c r="N408" i="5"/>
  <c r="N407" i="5"/>
  <c r="N409" i="5"/>
  <c r="N410" i="5"/>
  <c r="N406" i="5"/>
  <c r="N405" i="5"/>
  <c r="N411" i="5"/>
  <c r="N755" i="5"/>
  <c r="N756" i="5"/>
  <c r="N721" i="5"/>
  <c r="N672" i="5"/>
  <c r="N757" i="5"/>
  <c r="N515" i="5"/>
  <c r="N762" i="5"/>
  <c r="N761" i="5"/>
  <c r="N760" i="5"/>
  <c r="N586" i="5"/>
  <c r="N767" i="5"/>
  <c r="N800" i="5"/>
  <c r="N774" i="5"/>
  <c r="N775" i="5"/>
  <c r="N776" i="5"/>
  <c r="N791" i="5"/>
  <c r="N782" i="5"/>
  <c r="N781" i="5"/>
  <c r="N785" i="5"/>
  <c r="N303" i="5"/>
  <c r="N788" i="5"/>
  <c r="N830" i="5"/>
  <c r="N829" i="5"/>
  <c r="N803" i="5"/>
  <c r="N805" i="5"/>
  <c r="N417" i="5"/>
  <c r="N823" i="5"/>
  <c r="N739" i="5"/>
  <c r="N813" i="5"/>
  <c r="N810" i="5"/>
  <c r="N614" i="5"/>
  <c r="N818" i="5"/>
  <c r="N819" i="5"/>
  <c r="N817" i="5"/>
  <c r="N820" i="5"/>
  <c r="N801" i="5"/>
  <c r="N808" i="5"/>
  <c r="N747" i="5"/>
  <c r="N789" i="5"/>
  <c r="N833" i="5"/>
  <c r="N831" i="5"/>
  <c r="N802" i="5"/>
  <c r="N834" i="5"/>
  <c r="N578" i="5"/>
  <c r="N701" i="5"/>
  <c r="N571" i="5"/>
  <c r="N799" i="5"/>
  <c r="N795" i="5"/>
  <c r="N792" i="5"/>
  <c r="N827" i="5"/>
  <c r="N826" i="5"/>
  <c r="N824" i="5"/>
  <c r="N740" i="5"/>
  <c r="N418" i="5"/>
  <c r="N419" i="5"/>
  <c r="N420" i="5"/>
  <c r="N423" i="5"/>
  <c r="N424" i="5"/>
  <c r="N415" i="5"/>
  <c r="N425" i="5"/>
  <c r="N426" i="5"/>
  <c r="N416" i="5"/>
  <c r="N427" i="5"/>
  <c r="N428" i="5"/>
  <c r="N429" i="5"/>
  <c r="N430" i="5"/>
  <c r="N621" i="5"/>
  <c r="N432" i="5"/>
  <c r="N433" i="5"/>
  <c r="N453" i="5"/>
  <c r="N434" i="5"/>
  <c r="N435" i="5"/>
  <c r="N436" i="5"/>
  <c r="N437" i="5"/>
  <c r="N438" i="5"/>
  <c r="N440" i="5"/>
  <c r="N441" i="5"/>
  <c r="N442" i="5"/>
  <c r="N443" i="5"/>
  <c r="N444" i="5"/>
  <c r="N445" i="5"/>
  <c r="N454" i="5"/>
  <c r="N446" i="5"/>
  <c r="N447" i="5"/>
  <c r="N448" i="5"/>
  <c r="N449" i="5"/>
  <c r="N451" i="5"/>
  <c r="N421" i="5"/>
  <c r="N643" i="5"/>
  <c r="N656" i="5"/>
  <c r="N816" i="5"/>
  <c r="N655" i="5"/>
  <c r="N657" i="5"/>
  <c r="N665" i="5"/>
  <c r="N666" i="5"/>
  <c r="N659" i="5"/>
  <c r="N667" i="5"/>
  <c r="N668" i="5"/>
  <c r="N754" i="5"/>
  <c r="N675" i="5"/>
  <c r="N673" i="5"/>
  <c r="N676" i="5"/>
  <c r="N678" i="5"/>
  <c r="N674" i="5"/>
  <c r="N681" i="5"/>
  <c r="N683" i="5"/>
  <c r="N686" i="5"/>
  <c r="N684" i="5"/>
  <c r="N685" i="5"/>
  <c r="N687" i="5"/>
  <c r="N773" i="5"/>
  <c r="N588" i="5"/>
  <c r="N690" i="5"/>
  <c r="N691" i="5"/>
  <c r="N731" i="5"/>
  <c r="N692" i="5"/>
  <c r="N695" i="5"/>
  <c r="N699" i="5"/>
  <c r="N697" i="5"/>
  <c r="N700" i="5"/>
  <c r="N693" i="5"/>
  <c r="N702" i="5"/>
  <c r="N703" i="5"/>
  <c r="N704" i="5"/>
  <c r="N639" i="5"/>
  <c r="N706" i="5"/>
  <c r="N707" i="5"/>
  <c r="N708" i="5"/>
  <c r="N709" i="5"/>
  <c r="N766" i="5"/>
  <c r="N763" i="5"/>
  <c r="N607" i="5"/>
  <c r="N608" i="5"/>
  <c r="N547" i="5"/>
  <c r="N532" i="5"/>
  <c r="N623" i="5"/>
  <c r="N719" i="5"/>
  <c r="N733" i="5"/>
  <c r="N713" i="5"/>
  <c r="N714" i="5"/>
  <c r="N825" i="5"/>
  <c r="N732" i="5"/>
  <c r="N736" i="5"/>
  <c r="N729" i="5"/>
  <c r="N726" i="5"/>
  <c r="N720" i="5"/>
  <c r="N724" i="5"/>
  <c r="N712" i="5"/>
  <c r="N725" i="5"/>
  <c r="N711" i="5"/>
  <c r="N793" i="5"/>
  <c r="N610" i="5"/>
  <c r="N745" i="5"/>
  <c r="N414" i="5"/>
  <c r="N752" i="5"/>
  <c r="N749" i="5"/>
  <c r="N648" i="5"/>
  <c r="N630" i="5"/>
  <c r="N631" i="5"/>
  <c r="N632" i="5"/>
  <c r="N633" i="5"/>
  <c r="N624" i="5"/>
  <c r="N625" i="5"/>
  <c r="N626" i="5"/>
  <c r="N634" i="5"/>
  <c r="N635" i="5"/>
  <c r="N642" i="5"/>
  <c r="N627" i="5"/>
  <c r="N628" i="5"/>
  <c r="N568" i="5"/>
  <c r="N640" i="5"/>
  <c r="N641" i="5"/>
  <c r="N637" i="5"/>
  <c r="N771" i="5"/>
  <c r="N772" i="5"/>
  <c r="N770" i="5"/>
  <c r="N606" i="5"/>
  <c r="N611" i="5"/>
  <c r="N618" i="5"/>
  <c r="N622" i="5"/>
  <c r="N612" i="5"/>
  <c r="N619" i="5"/>
  <c r="N613" i="5"/>
  <c r="N664" i="5"/>
  <c r="N615" i="5"/>
  <c r="N617" i="5"/>
  <c r="N616" i="5"/>
  <c r="N569" i="5"/>
  <c r="N574" i="5"/>
  <c r="N575" i="5"/>
  <c r="N577" i="5"/>
  <c r="N572" i="5"/>
  <c r="N654" i="5"/>
  <c r="N357" i="5"/>
  <c r="N582" i="5"/>
  <c r="N581" i="5"/>
  <c r="N450" i="5"/>
  <c r="N579" i="5"/>
  <c r="N580" i="5"/>
  <c r="N590" i="5"/>
  <c r="N592" i="5"/>
  <c r="N809" i="5"/>
  <c r="N689" i="5"/>
  <c r="N501" i="5"/>
  <c r="N600" i="5"/>
  <c r="N601" i="5"/>
  <c r="N599" i="5"/>
  <c r="N603" i="5"/>
  <c r="N595" i="5"/>
  <c r="N512" i="5"/>
  <c r="N598" i="5"/>
  <c r="N604" i="5"/>
  <c r="N596" i="5"/>
  <c r="N597" i="5"/>
  <c r="N660" i="5"/>
  <c r="N680" i="5"/>
  <c r="N534" i="5"/>
  <c r="N556" i="5"/>
  <c r="N557" i="5"/>
  <c r="N558" i="5"/>
  <c r="N559" i="5"/>
  <c r="N560" i="5"/>
  <c r="N561" i="5"/>
  <c r="N542" i="5"/>
  <c r="N543" i="5"/>
  <c r="N544" i="5"/>
  <c r="N545" i="5"/>
  <c r="N548" i="5"/>
  <c r="N546" i="5"/>
  <c r="N549" i="5"/>
  <c r="N550" i="5"/>
  <c r="N555" i="5"/>
  <c r="N535" i="5"/>
  <c r="N661" i="5"/>
  <c r="N536" i="5"/>
  <c r="N464" i="5"/>
  <c r="N537" i="5"/>
  <c r="N562" i="5"/>
  <c r="N564" i="5"/>
  <c r="N565" i="5"/>
  <c r="N554" i="5"/>
  <c r="N538" i="5"/>
  <c r="N533" i="5"/>
  <c r="N539" i="5"/>
  <c r="N688" i="5"/>
  <c r="N455" i="5"/>
  <c r="N593" i="5"/>
  <c r="N478" i="5"/>
  <c r="N476" i="5"/>
  <c r="N479" i="5"/>
  <c r="N480" i="5"/>
  <c r="N477" i="5"/>
  <c r="N481" i="5"/>
  <c r="N491" i="5"/>
  <c r="N482" i="5"/>
  <c r="N487" i="5"/>
  <c r="N471" i="5"/>
  <c r="N470" i="5"/>
  <c r="N472" i="5"/>
  <c r="N473" i="5"/>
  <c r="N474" i="5"/>
  <c r="N483" i="5"/>
  <c r="N465" i="5"/>
  <c r="N488" i="5"/>
  <c r="N484" i="5"/>
  <c r="N485" i="5"/>
  <c r="N520" i="5"/>
  <c r="N518" i="5"/>
  <c r="N522" i="5"/>
  <c r="N527" i="5"/>
  <c r="N523" i="5"/>
  <c r="N521" i="5"/>
  <c r="N506" i="5"/>
  <c r="N503" i="5"/>
  <c r="N529" i="5"/>
  <c r="N516" i="5"/>
  <c r="N524" i="5"/>
  <c r="N519" i="5"/>
  <c r="N528" i="5"/>
  <c r="N500" i="5"/>
  <c r="N509" i="5"/>
  <c r="N531" i="5"/>
  <c r="N525" i="5"/>
  <c r="N510" i="5"/>
  <c r="N682" i="5"/>
  <c r="N511" i="5"/>
  <c r="N513" i="5"/>
  <c r="N514" i="5"/>
  <c r="N517" i="5"/>
  <c r="N507" i="5"/>
  <c r="N504" i="5"/>
  <c r="N508" i="5"/>
  <c r="N645" i="5"/>
  <c r="N650" i="5"/>
  <c r="N653" i="5"/>
  <c r="N651" i="5"/>
  <c r="N649" i="5"/>
  <c r="N780" i="5"/>
  <c r="N646" i="5"/>
  <c r="N647" i="5"/>
  <c r="N376" i="5"/>
  <c r="N381" i="5"/>
  <c r="N379" i="5"/>
  <c r="N380" i="5"/>
  <c r="N375" i="5"/>
  <c r="N398" i="5"/>
  <c r="N399" i="5"/>
  <c r="N553" i="5"/>
  <c r="N475" i="5"/>
  <c r="N40" i="5"/>
  <c r="N41" i="5"/>
  <c r="N42" i="5"/>
  <c r="N47" i="5"/>
  <c r="N694" i="5"/>
  <c r="N551" i="5"/>
  <c r="N541" i="5"/>
  <c r="N563" i="5"/>
  <c r="N847" i="5"/>
  <c r="N848" i="5"/>
  <c r="N849" i="5"/>
  <c r="N850" i="5"/>
  <c r="N852" i="5"/>
  <c r="N853" i="5"/>
  <c r="N854" i="5"/>
  <c r="N855" i="5"/>
  <c r="N851" i="5"/>
  <c r="N856" i="5"/>
  <c r="N837" i="5"/>
  <c r="N838" i="5"/>
  <c r="N842" i="5"/>
  <c r="N840" i="5"/>
  <c r="N839" i="5"/>
  <c r="N835" i="5"/>
  <c r="N841" i="5"/>
  <c r="N552" i="5"/>
  <c r="K334" i="5"/>
  <c r="K354" i="5"/>
  <c r="K363" i="5"/>
  <c r="K355" i="5"/>
  <c r="K360" i="5"/>
  <c r="K356" i="5"/>
  <c r="K359" i="5"/>
  <c r="K367" i="5"/>
  <c r="K382" i="5"/>
  <c r="K383" i="5"/>
  <c r="K392" i="5"/>
  <c r="K393" i="5"/>
  <c r="K396" i="5"/>
  <c r="K400" i="5"/>
  <c r="K385" i="5"/>
  <c r="K401" i="5"/>
  <c r="K386" i="5"/>
  <c r="K384" i="5"/>
  <c r="K387" i="5"/>
  <c r="K388" i="5"/>
  <c r="K389" i="5"/>
  <c r="K390" i="5"/>
  <c r="K402" i="5"/>
  <c r="K395" i="5"/>
  <c r="K403" i="5"/>
  <c r="K391" i="5"/>
  <c r="K394" i="5"/>
  <c r="K408" i="5"/>
  <c r="K407" i="5"/>
  <c r="K409" i="5"/>
  <c r="K410" i="5"/>
  <c r="K406" i="5"/>
  <c r="K405" i="5"/>
  <c r="K411" i="5"/>
  <c r="K755" i="5"/>
  <c r="K756" i="5"/>
  <c r="K721" i="5"/>
  <c r="K672" i="5"/>
  <c r="K757" i="5"/>
  <c r="K515" i="5"/>
  <c r="K762" i="5"/>
  <c r="K761" i="5"/>
  <c r="K760" i="5"/>
  <c r="K586" i="5"/>
  <c r="K767" i="5"/>
  <c r="K800" i="5"/>
  <c r="K774" i="5"/>
  <c r="K775" i="5"/>
  <c r="K776" i="5"/>
  <c r="K791" i="5"/>
  <c r="K782" i="5"/>
  <c r="K781" i="5"/>
  <c r="K785" i="5"/>
  <c r="K303" i="5"/>
  <c r="K788" i="5"/>
  <c r="K830" i="5"/>
  <c r="K829" i="5"/>
  <c r="K803" i="5"/>
  <c r="K805" i="5"/>
  <c r="K417" i="5"/>
  <c r="K823" i="5"/>
  <c r="K739" i="5"/>
  <c r="K813" i="5"/>
  <c r="K810" i="5"/>
  <c r="K614" i="5"/>
  <c r="K818" i="5"/>
  <c r="K819" i="5"/>
  <c r="K817" i="5"/>
  <c r="K820" i="5"/>
  <c r="K801" i="5"/>
  <c r="K808" i="5"/>
  <c r="K747" i="5"/>
  <c r="K789" i="5"/>
  <c r="K833" i="5"/>
  <c r="K831" i="5"/>
  <c r="K802" i="5"/>
  <c r="K578" i="5"/>
  <c r="K701" i="5"/>
  <c r="K571" i="5"/>
  <c r="K799" i="5"/>
  <c r="K795" i="5"/>
  <c r="K792" i="5"/>
  <c r="K827" i="5"/>
  <c r="K826" i="5"/>
  <c r="K824" i="5"/>
  <c r="K740" i="5"/>
  <c r="K418" i="5"/>
  <c r="K419" i="5"/>
  <c r="K420" i="5"/>
  <c r="K423" i="5"/>
  <c r="K424" i="5"/>
  <c r="K415" i="5"/>
  <c r="K425" i="5"/>
  <c r="K426" i="5"/>
  <c r="K416" i="5"/>
  <c r="K427" i="5"/>
  <c r="K428" i="5"/>
  <c r="K429" i="5"/>
  <c r="K430" i="5"/>
  <c r="K621" i="5"/>
  <c r="K432" i="5"/>
  <c r="K433" i="5"/>
  <c r="K453" i="5"/>
  <c r="K434" i="5"/>
  <c r="K435" i="5"/>
  <c r="K436" i="5"/>
  <c r="K437" i="5"/>
  <c r="K438" i="5"/>
  <c r="K440" i="5"/>
  <c r="K441" i="5"/>
  <c r="K442" i="5"/>
  <c r="K443" i="5"/>
  <c r="K444" i="5"/>
  <c r="K445" i="5"/>
  <c r="K454" i="5"/>
  <c r="K446" i="5"/>
  <c r="K447" i="5"/>
  <c r="K448" i="5"/>
  <c r="K449" i="5"/>
  <c r="K451" i="5"/>
  <c r="K421" i="5"/>
  <c r="K643" i="5"/>
  <c r="K656" i="5"/>
  <c r="K816" i="5"/>
  <c r="K655" i="5"/>
  <c r="K657" i="5"/>
  <c r="K665" i="5"/>
  <c r="K666" i="5"/>
  <c r="K659" i="5"/>
  <c r="K667" i="5"/>
  <c r="K668" i="5"/>
  <c r="K754" i="5"/>
  <c r="K675" i="5"/>
  <c r="K673" i="5"/>
  <c r="K676" i="5"/>
  <c r="K678" i="5"/>
  <c r="K674" i="5"/>
  <c r="K681" i="5"/>
  <c r="K683" i="5"/>
  <c r="K686" i="5"/>
  <c r="K684" i="5"/>
  <c r="K685" i="5"/>
  <c r="K687" i="5"/>
  <c r="K773" i="5"/>
  <c r="K588" i="5"/>
  <c r="K690" i="5"/>
  <c r="K691" i="5"/>
  <c r="K731" i="5"/>
  <c r="K692" i="5"/>
  <c r="K695" i="5"/>
  <c r="K699" i="5"/>
  <c r="K697" i="5"/>
  <c r="K700" i="5"/>
  <c r="K693" i="5"/>
  <c r="K702" i="5"/>
  <c r="K703" i="5"/>
  <c r="K704" i="5"/>
  <c r="K639" i="5"/>
  <c r="K706" i="5"/>
  <c r="K707" i="5"/>
  <c r="K708" i="5"/>
  <c r="K709" i="5"/>
  <c r="K766" i="5"/>
  <c r="K763" i="5"/>
  <c r="K607" i="5"/>
  <c r="K608" i="5"/>
  <c r="K547" i="5"/>
  <c r="K532" i="5"/>
  <c r="K623" i="5"/>
  <c r="K719" i="5"/>
  <c r="K733" i="5"/>
  <c r="K713" i="5"/>
  <c r="K714" i="5"/>
  <c r="K825" i="5"/>
  <c r="K732" i="5"/>
  <c r="K736" i="5"/>
  <c r="K729" i="5"/>
  <c r="K726" i="5"/>
  <c r="K720" i="5"/>
  <c r="K724" i="5"/>
  <c r="K712" i="5"/>
  <c r="K725" i="5"/>
  <c r="K743" i="5"/>
  <c r="K742" i="5"/>
  <c r="K711" i="5"/>
  <c r="K793" i="5"/>
  <c r="K610" i="5"/>
  <c r="K745" i="5"/>
  <c r="K414" i="5"/>
  <c r="K752" i="5"/>
  <c r="K749" i="5"/>
  <c r="K648" i="5"/>
  <c r="K630" i="5"/>
  <c r="K631" i="5"/>
  <c r="K632" i="5"/>
  <c r="K633" i="5"/>
  <c r="K625" i="5"/>
  <c r="K626" i="5"/>
  <c r="K634" i="5"/>
  <c r="K635" i="5"/>
  <c r="K642" i="5"/>
  <c r="K627" i="5"/>
  <c r="K628" i="5"/>
  <c r="K568" i="5"/>
  <c r="K640" i="5"/>
  <c r="K641" i="5"/>
  <c r="K637" i="5"/>
  <c r="K771" i="5"/>
  <c r="K772" i="5"/>
  <c r="K770" i="5"/>
  <c r="K606" i="5"/>
  <c r="K611" i="5"/>
  <c r="K618" i="5"/>
  <c r="K622" i="5"/>
  <c r="K612" i="5"/>
  <c r="K619" i="5"/>
  <c r="K613" i="5"/>
  <c r="K664" i="5"/>
  <c r="K615" i="5"/>
  <c r="K617" i="5"/>
  <c r="K616" i="5"/>
  <c r="K569" i="5"/>
  <c r="K574" i="5"/>
  <c r="K575" i="5"/>
  <c r="K577" i="5"/>
  <c r="K572" i="5"/>
  <c r="K654" i="5"/>
  <c r="K357" i="5"/>
  <c r="K582" i="5"/>
  <c r="K581" i="5"/>
  <c r="K450" i="5"/>
  <c r="K579" i="5"/>
  <c r="K580" i="5"/>
  <c r="K590" i="5"/>
  <c r="K592" i="5"/>
  <c r="K809" i="5"/>
  <c r="K689" i="5"/>
  <c r="K501" i="5"/>
  <c r="K600" i="5"/>
  <c r="K601" i="5"/>
  <c r="K599" i="5"/>
  <c r="K603" i="5"/>
  <c r="K595" i="5"/>
  <c r="K512" i="5"/>
  <c r="K598" i="5"/>
  <c r="K604" i="5"/>
  <c r="K596" i="5"/>
  <c r="K597" i="5"/>
  <c r="K660" i="5"/>
  <c r="K680" i="5"/>
  <c r="K534" i="5"/>
  <c r="K556" i="5"/>
  <c r="K557" i="5"/>
  <c r="K558" i="5"/>
  <c r="K559" i="5"/>
  <c r="K560" i="5"/>
  <c r="K561" i="5"/>
  <c r="K542" i="5"/>
  <c r="K543" i="5"/>
  <c r="K544" i="5"/>
  <c r="K545" i="5"/>
  <c r="K548" i="5"/>
  <c r="K546" i="5"/>
  <c r="K549" i="5"/>
  <c r="K550" i="5"/>
  <c r="K555" i="5"/>
  <c r="K535" i="5"/>
  <c r="K661" i="5"/>
  <c r="K536" i="5"/>
  <c r="K537" i="5"/>
  <c r="K562" i="5"/>
  <c r="K564" i="5"/>
  <c r="K565" i="5"/>
  <c r="K554" i="5"/>
  <c r="K538" i="5"/>
  <c r="K533" i="5"/>
  <c r="K539" i="5"/>
  <c r="K688" i="5"/>
  <c r="K455" i="5"/>
  <c r="K593" i="5"/>
  <c r="K478" i="5"/>
  <c r="K476" i="5"/>
  <c r="K479" i="5"/>
  <c r="K480" i="5"/>
  <c r="K477" i="5"/>
  <c r="K481" i="5"/>
  <c r="K491" i="5"/>
  <c r="K482" i="5"/>
  <c r="K487" i="5"/>
  <c r="K471" i="5"/>
  <c r="K470" i="5"/>
  <c r="K472" i="5"/>
  <c r="K473" i="5"/>
  <c r="K474" i="5"/>
  <c r="K483" i="5"/>
  <c r="K465" i="5"/>
  <c r="K488" i="5"/>
  <c r="K484" i="5"/>
  <c r="K485" i="5"/>
  <c r="K520" i="5"/>
  <c r="K518" i="5"/>
  <c r="K522" i="5"/>
  <c r="K527" i="5"/>
  <c r="K523" i="5"/>
  <c r="K521" i="5"/>
  <c r="K506" i="5"/>
  <c r="K529" i="5"/>
  <c r="K516" i="5"/>
  <c r="K524" i="5"/>
  <c r="K519" i="5"/>
  <c r="K528" i="5"/>
  <c r="K500" i="5"/>
  <c r="K531" i="5"/>
  <c r="K525" i="5"/>
  <c r="K682" i="5"/>
  <c r="K517" i="5"/>
  <c r="K645" i="5"/>
  <c r="K650" i="5"/>
  <c r="K653" i="5"/>
  <c r="K651" i="5"/>
  <c r="K649" i="5"/>
  <c r="K780" i="5"/>
  <c r="K646" i="5"/>
  <c r="K647" i="5"/>
  <c r="K376" i="5"/>
  <c r="K381" i="5"/>
  <c r="K379" i="5"/>
  <c r="K375" i="5"/>
  <c r="K398" i="5"/>
  <c r="K399" i="5"/>
  <c r="K553" i="5"/>
  <c r="K475" i="5"/>
  <c r="K40" i="5"/>
  <c r="K41" i="5"/>
  <c r="K42" i="5"/>
  <c r="K47" i="5"/>
  <c r="K694" i="5"/>
  <c r="K551" i="5"/>
  <c r="K541" i="5"/>
  <c r="K563" i="5"/>
  <c r="K847" i="5"/>
  <c r="K848" i="5"/>
  <c r="K849" i="5"/>
  <c r="K850" i="5"/>
  <c r="K852" i="5"/>
  <c r="K853" i="5"/>
  <c r="K854" i="5"/>
  <c r="K855" i="5"/>
  <c r="K851" i="5"/>
  <c r="K856" i="5"/>
  <c r="K837" i="5"/>
  <c r="K838" i="5"/>
  <c r="K842" i="5"/>
  <c r="K840" i="5"/>
  <c r="K839" i="5"/>
  <c r="K835" i="5"/>
  <c r="K841" i="5"/>
  <c r="K552" i="5"/>
  <c r="S264" i="5"/>
  <c r="S260" i="5"/>
  <c r="S270" i="5"/>
  <c r="S308" i="5"/>
  <c r="S262" i="5"/>
  <c r="S261" i="5"/>
  <c r="S254" i="5"/>
  <c r="S315" i="5"/>
  <c r="S318" i="5"/>
  <c r="S335" i="5"/>
  <c r="S340" i="5"/>
  <c r="S323" i="5"/>
  <c r="S324" i="5"/>
  <c r="S325" i="5"/>
  <c r="S326" i="5"/>
  <c r="S327" i="5"/>
  <c r="S328" i="5"/>
  <c r="S330" i="5"/>
  <c r="S331" i="5"/>
  <c r="S332" i="5"/>
  <c r="S319" i="5"/>
  <c r="S320" i="5"/>
  <c r="S322" i="5"/>
  <c r="S333" i="5"/>
  <c r="S287" i="5"/>
  <c r="S86" i="5"/>
  <c r="S274" i="5"/>
  <c r="S275" i="5"/>
  <c r="S644" i="5"/>
  <c r="S737" i="5"/>
  <c r="S738" i="5"/>
  <c r="S273" i="5"/>
  <c r="S272" i="5"/>
  <c r="S302" i="5"/>
  <c r="S306" i="5"/>
  <c r="S305" i="5"/>
  <c r="S307" i="5"/>
  <c r="S311" i="5"/>
  <c r="S310" i="5"/>
  <c r="S309" i="5"/>
  <c r="S278" i="5"/>
  <c r="S283" i="5"/>
  <c r="S288" i="5"/>
  <c r="S295" i="5"/>
  <c r="S279" i="5"/>
  <c r="S277" i="5"/>
  <c r="S289" i="5"/>
  <c r="S290" i="5"/>
  <c r="S280" i="5"/>
  <c r="S281" i="5"/>
  <c r="S282" i="5"/>
  <c r="S291" i="5"/>
  <c r="S292" i="5"/>
  <c r="S293" i="5"/>
  <c r="S285" i="5"/>
  <c r="S284" i="5"/>
  <c r="S294" i="5"/>
  <c r="P264" i="5"/>
  <c r="P260" i="5"/>
  <c r="P270" i="5"/>
  <c r="P308" i="5"/>
  <c r="P262" i="5"/>
  <c r="P261" i="5"/>
  <c r="P254" i="5"/>
  <c r="P315" i="5"/>
  <c r="P318" i="5"/>
  <c r="P335" i="5"/>
  <c r="P340" i="5"/>
  <c r="P323" i="5"/>
  <c r="P324" i="5"/>
  <c r="P325" i="5"/>
  <c r="P326" i="5"/>
  <c r="P327" i="5"/>
  <c r="P328" i="5"/>
  <c r="P330" i="5"/>
  <c r="P331" i="5"/>
  <c r="P332" i="5"/>
  <c r="P319" i="5"/>
  <c r="P320" i="5"/>
  <c r="P322" i="5"/>
  <c r="P333" i="5"/>
  <c r="P287" i="5"/>
  <c r="P86" i="5"/>
  <c r="P274" i="5"/>
  <c r="P275" i="5"/>
  <c r="P644" i="5"/>
  <c r="P737" i="5"/>
  <c r="P738" i="5"/>
  <c r="P273" i="5"/>
  <c r="P272" i="5"/>
  <c r="P302" i="5"/>
  <c r="P306" i="5"/>
  <c r="P305" i="5"/>
  <c r="P307" i="5"/>
  <c r="P311" i="5"/>
  <c r="P310" i="5"/>
  <c r="P309" i="5"/>
  <c r="P296" i="5"/>
  <c r="P278" i="5"/>
  <c r="P283" i="5"/>
  <c r="P288" i="5"/>
  <c r="P295" i="5"/>
  <c r="P279" i="5"/>
  <c r="P277" i="5"/>
  <c r="P289" i="5"/>
  <c r="P290" i="5"/>
  <c r="P280" i="5"/>
  <c r="P281" i="5"/>
  <c r="P282" i="5"/>
  <c r="P291" i="5"/>
  <c r="P292" i="5"/>
  <c r="P293" i="5"/>
  <c r="P285" i="5"/>
  <c r="P284" i="5"/>
  <c r="P294" i="5"/>
  <c r="N264" i="5"/>
  <c r="N260" i="5"/>
  <c r="N270" i="5"/>
  <c r="N308" i="5"/>
  <c r="N262" i="5"/>
  <c r="N261" i="5"/>
  <c r="N254" i="5"/>
  <c r="N315" i="5"/>
  <c r="N318" i="5"/>
  <c r="N335" i="5"/>
  <c r="N340" i="5"/>
  <c r="N323" i="5"/>
  <c r="N324" i="5"/>
  <c r="N325" i="5"/>
  <c r="N326" i="5"/>
  <c r="N327" i="5"/>
  <c r="N328" i="5"/>
  <c r="N330" i="5"/>
  <c r="N331" i="5"/>
  <c r="N332" i="5"/>
  <c r="N319" i="5"/>
  <c r="N320" i="5"/>
  <c r="N322" i="5"/>
  <c r="N333" i="5"/>
  <c r="N287" i="5"/>
  <c r="N86" i="5"/>
  <c r="N274" i="5"/>
  <c r="N275" i="5"/>
  <c r="N644" i="5"/>
  <c r="N737" i="5"/>
  <c r="N738" i="5"/>
  <c r="N273" i="5"/>
  <c r="N272" i="5"/>
  <c r="N302" i="5"/>
  <c r="N306" i="5"/>
  <c r="N305" i="5"/>
  <c r="N307" i="5"/>
  <c r="N311" i="5"/>
  <c r="N310" i="5"/>
  <c r="N309" i="5"/>
  <c r="N296" i="5"/>
  <c r="N278" i="5"/>
  <c r="N283" i="5"/>
  <c r="N288" i="5"/>
  <c r="N295" i="5"/>
  <c r="N279" i="5"/>
  <c r="N277" i="5"/>
  <c r="N289" i="5"/>
  <c r="N290" i="5"/>
  <c r="N280" i="5"/>
  <c r="N281" i="5"/>
  <c r="N282" i="5"/>
  <c r="N291" i="5"/>
  <c r="N292" i="5"/>
  <c r="N293" i="5"/>
  <c r="N285" i="5"/>
  <c r="N284" i="5"/>
  <c r="N294" i="5"/>
  <c r="K264" i="5"/>
  <c r="K260" i="5"/>
  <c r="K270" i="5"/>
  <c r="K262" i="5"/>
  <c r="K261" i="5"/>
  <c r="K254" i="5"/>
  <c r="K315" i="5"/>
  <c r="K318" i="5"/>
  <c r="K335" i="5"/>
  <c r="K340" i="5"/>
  <c r="K323" i="5"/>
  <c r="K324" i="5"/>
  <c r="K325" i="5"/>
  <c r="K326" i="5"/>
  <c r="K327" i="5"/>
  <c r="K328" i="5"/>
  <c r="K330" i="5"/>
  <c r="K332" i="5"/>
  <c r="K319" i="5"/>
  <c r="K320" i="5"/>
  <c r="K322" i="5"/>
  <c r="K333" i="5"/>
  <c r="K287" i="5"/>
  <c r="K86" i="5"/>
  <c r="K274" i="5"/>
  <c r="K275" i="5"/>
  <c r="K644" i="5"/>
  <c r="K737" i="5"/>
  <c r="K738" i="5"/>
  <c r="K273" i="5"/>
  <c r="K272" i="5"/>
  <c r="K302" i="5"/>
  <c r="K306" i="5"/>
  <c r="K305" i="5"/>
  <c r="K307" i="5"/>
  <c r="K311" i="5"/>
  <c r="K310" i="5"/>
  <c r="K309" i="5"/>
  <c r="K296" i="5"/>
  <c r="K278" i="5"/>
  <c r="K283" i="5"/>
  <c r="K288" i="5"/>
  <c r="K295" i="5"/>
  <c r="K279" i="5"/>
  <c r="K277" i="5"/>
  <c r="K289" i="5"/>
  <c r="K290" i="5"/>
  <c r="K280" i="5"/>
  <c r="K281" i="5"/>
  <c r="K282" i="5"/>
  <c r="K291" i="5"/>
  <c r="K292" i="5"/>
  <c r="K293" i="5"/>
  <c r="K285" i="5"/>
  <c r="K284" i="5"/>
  <c r="K294" i="5"/>
  <c r="R780" i="5" l="1"/>
  <c r="S296" i="5"/>
  <c r="R557" i="5"/>
  <c r="R680" i="5"/>
  <c r="R599" i="5"/>
  <c r="R592" i="5"/>
  <c r="R579" i="5"/>
  <c r="R574" i="5"/>
  <c r="R664" i="5"/>
  <c r="R554" i="5"/>
  <c r="R464" i="5"/>
  <c r="R555" i="5"/>
  <c r="R389" i="5"/>
  <c r="R385" i="5"/>
  <c r="R383" i="5"/>
  <c r="R359" i="5"/>
  <c r="R334" i="5"/>
  <c r="R474" i="5"/>
  <c r="R477" i="5"/>
  <c r="R841" i="5"/>
  <c r="R838" i="5"/>
  <c r="R848" i="5"/>
  <c r="R47" i="5"/>
  <c r="R40" i="5"/>
  <c r="R647" i="5"/>
  <c r="R507" i="5"/>
  <c r="R511" i="5"/>
  <c r="R509" i="5"/>
  <c r="R529" i="5"/>
  <c r="R522" i="5"/>
  <c r="R842" i="5"/>
  <c r="R840" i="5"/>
  <c r="R854" i="5"/>
  <c r="R551" i="5"/>
  <c r="R553" i="5"/>
  <c r="R380" i="5"/>
  <c r="R514" i="5"/>
  <c r="R510" i="5"/>
  <c r="R519" i="5"/>
  <c r="R506" i="5"/>
  <c r="R851" i="5"/>
  <c r="R853" i="5"/>
  <c r="R563" i="5"/>
  <c r="R41" i="5"/>
  <c r="R376" i="5"/>
  <c r="R653" i="5"/>
  <c r="R513" i="5"/>
  <c r="R531" i="5"/>
  <c r="R527" i="5"/>
  <c r="R484" i="5"/>
  <c r="R483" i="5"/>
  <c r="R487" i="5"/>
  <c r="R481" i="5"/>
  <c r="R478" i="5"/>
  <c r="R538" i="5"/>
  <c r="R537" i="5"/>
  <c r="R535" i="5"/>
  <c r="R548" i="5"/>
  <c r="R558" i="5"/>
  <c r="R596" i="5"/>
  <c r="R603" i="5"/>
  <c r="R580" i="5"/>
  <c r="R582" i="5"/>
  <c r="R575" i="5"/>
  <c r="R615" i="5"/>
  <c r="R622" i="5"/>
  <c r="R637" i="5"/>
  <c r="R628" i="5"/>
  <c r="R625" i="5"/>
  <c r="R793" i="5"/>
  <c r="R725" i="5"/>
  <c r="R736" i="5"/>
  <c r="R713" i="5"/>
  <c r="R532" i="5"/>
  <c r="R706" i="5"/>
  <c r="R773" i="5"/>
  <c r="R683" i="5"/>
  <c r="R676" i="5"/>
  <c r="R667" i="5"/>
  <c r="R449" i="5"/>
  <c r="R441" i="5"/>
  <c r="R435" i="5"/>
  <c r="R430" i="5"/>
  <c r="R425" i="5"/>
  <c r="R418" i="5"/>
  <c r="R833" i="5"/>
  <c r="R801" i="5"/>
  <c r="R303" i="5"/>
  <c r="R761" i="5"/>
  <c r="R757" i="5"/>
  <c r="R770" i="5"/>
  <c r="R626" i="5"/>
  <c r="R631" i="5"/>
  <c r="R623" i="5"/>
  <c r="R707" i="5"/>
  <c r="R693" i="5"/>
  <c r="R692" i="5"/>
  <c r="R686" i="5"/>
  <c r="R665" i="5"/>
  <c r="R451" i="5"/>
  <c r="R454" i="5"/>
  <c r="R436" i="5"/>
  <c r="R621" i="5"/>
  <c r="R426" i="5"/>
  <c r="R419" i="5"/>
  <c r="R826" i="5"/>
  <c r="R799" i="5"/>
  <c r="R808" i="5"/>
  <c r="R813" i="5"/>
  <c r="R291" i="5"/>
  <c r="R289" i="5"/>
  <c r="R288" i="5"/>
  <c r="R737" i="5"/>
  <c r="R322" i="5"/>
  <c r="R829" i="5"/>
  <c r="R515" i="5"/>
  <c r="R755" i="5"/>
  <c r="R408" i="5"/>
  <c r="R390" i="5"/>
  <c r="R401" i="5"/>
  <c r="R354" i="5"/>
  <c r="R837" i="5"/>
  <c r="R847" i="5"/>
  <c r="R375" i="5"/>
  <c r="R650" i="5"/>
  <c r="R682" i="5"/>
  <c r="R528" i="5"/>
  <c r="R488" i="5"/>
  <c r="R473" i="5"/>
  <c r="R480" i="5"/>
  <c r="R565" i="5"/>
  <c r="R639" i="5"/>
  <c r="R552" i="5"/>
  <c r="R850" i="5"/>
  <c r="R42" i="5"/>
  <c r="R399" i="5"/>
  <c r="R379" i="5"/>
  <c r="R649" i="5"/>
  <c r="R508" i="5"/>
  <c r="R500" i="5"/>
  <c r="R521" i="5"/>
  <c r="R470" i="5"/>
  <c r="R562" i="5"/>
  <c r="R549" i="5"/>
  <c r="R542" i="5"/>
  <c r="R512" i="5"/>
  <c r="R601" i="5"/>
  <c r="R590" i="5"/>
  <c r="R581" i="5"/>
  <c r="R577" i="5"/>
  <c r="R616" i="5"/>
  <c r="R611" i="5"/>
  <c r="R640" i="5"/>
  <c r="R635" i="5"/>
  <c r="R633" i="5"/>
  <c r="R741" i="5"/>
  <c r="R724" i="5"/>
  <c r="R714" i="5"/>
  <c r="R719" i="5"/>
  <c r="R607" i="5"/>
  <c r="R708" i="5"/>
  <c r="R703" i="5"/>
  <c r="R699" i="5"/>
  <c r="R691" i="5"/>
  <c r="R685" i="5"/>
  <c r="R659" i="5"/>
  <c r="R816" i="5"/>
  <c r="R447" i="5"/>
  <c r="R443" i="5"/>
  <c r="R438" i="5"/>
  <c r="R433" i="5"/>
  <c r="R427" i="5"/>
  <c r="R423" i="5"/>
  <c r="R740" i="5"/>
  <c r="R835" i="5"/>
  <c r="R856" i="5"/>
  <c r="R849" i="5"/>
  <c r="R839" i="5"/>
  <c r="R541" i="5"/>
  <c r="R517" i="5"/>
  <c r="R503" i="5"/>
  <c r="R482" i="5"/>
  <c r="R536" i="5"/>
  <c r="R544" i="5"/>
  <c r="R556" i="5"/>
  <c r="R660" i="5"/>
  <c r="R604" i="5"/>
  <c r="R689" i="5"/>
  <c r="R450" i="5"/>
  <c r="R654" i="5"/>
  <c r="R641" i="5"/>
  <c r="R624" i="5"/>
  <c r="R648" i="5"/>
  <c r="R745" i="5"/>
  <c r="R711" i="5"/>
  <c r="R726" i="5"/>
  <c r="R732" i="5"/>
  <c r="R766" i="5"/>
  <c r="R700" i="5"/>
  <c r="R673" i="5"/>
  <c r="R657" i="5"/>
  <c r="R643" i="5"/>
  <c r="R445" i="5"/>
  <c r="R440" i="5"/>
  <c r="R429" i="5"/>
  <c r="R415" i="5"/>
  <c r="R792" i="5"/>
  <c r="R834" i="5"/>
  <c r="R820" i="5"/>
  <c r="R805" i="5"/>
  <c r="R785" i="5"/>
  <c r="R776" i="5"/>
  <c r="R672" i="5"/>
  <c r="R410" i="5"/>
  <c r="R394" i="5"/>
  <c r="R388" i="5"/>
  <c r="R400" i="5"/>
  <c r="R382" i="5"/>
  <c r="R855" i="5"/>
  <c r="R475" i="5"/>
  <c r="R518" i="5"/>
  <c r="R627" i="5"/>
  <c r="R852" i="5"/>
  <c r="R646" i="5"/>
  <c r="R613" i="5"/>
  <c r="R571" i="5"/>
  <c r="R694" i="5"/>
  <c r="R398" i="5"/>
  <c r="R381" i="5"/>
  <c r="R651" i="5"/>
  <c r="R504" i="5"/>
  <c r="R525" i="5"/>
  <c r="R516" i="5"/>
  <c r="R523" i="5"/>
  <c r="R485" i="5"/>
  <c r="R465" i="5"/>
  <c r="R471" i="5"/>
  <c r="R491" i="5"/>
  <c r="R476" i="5"/>
  <c r="R593" i="5"/>
  <c r="R688" i="5"/>
  <c r="R533" i="5"/>
  <c r="R661" i="5"/>
  <c r="R546" i="5"/>
  <c r="R561" i="5"/>
  <c r="R559" i="5"/>
  <c r="R534" i="5"/>
  <c r="R597" i="5"/>
  <c r="R595" i="5"/>
  <c r="R600" i="5"/>
  <c r="R617" i="5"/>
  <c r="R612" i="5"/>
  <c r="R568" i="5"/>
  <c r="R634" i="5"/>
  <c r="R632" i="5"/>
  <c r="R752" i="5"/>
  <c r="R720" i="5"/>
  <c r="R695" i="5"/>
  <c r="R690" i="5"/>
  <c r="R684" i="5"/>
  <c r="R678" i="5"/>
  <c r="R668" i="5"/>
  <c r="R666" i="5"/>
  <c r="R446" i="5"/>
  <c r="R442" i="5"/>
  <c r="R437" i="5"/>
  <c r="R432" i="5"/>
  <c r="R416" i="5"/>
  <c r="R420" i="5"/>
  <c r="R824" i="5"/>
  <c r="R795" i="5"/>
  <c r="R701" i="5"/>
  <c r="R810" i="5"/>
  <c r="R417" i="5"/>
  <c r="R782" i="5"/>
  <c r="R760" i="5"/>
  <c r="R756" i="5"/>
  <c r="R406" i="5"/>
  <c r="R403" i="5"/>
  <c r="R402" i="5"/>
  <c r="R386" i="5"/>
  <c r="R392" i="5"/>
  <c r="R363" i="5"/>
  <c r="R355" i="5"/>
  <c r="R472" i="5"/>
  <c r="R455" i="5"/>
  <c r="R539" i="5"/>
  <c r="R564" i="5"/>
  <c r="R550" i="5"/>
  <c r="R543" i="5"/>
  <c r="R560" i="5"/>
  <c r="R598" i="5"/>
  <c r="R809" i="5"/>
  <c r="R572" i="5"/>
  <c r="R619" i="5"/>
  <c r="R772" i="5"/>
  <c r="R642" i="5"/>
  <c r="R749" i="5"/>
  <c r="R610" i="5"/>
  <c r="R742" i="5"/>
  <c r="R712" i="5"/>
  <c r="R733" i="5"/>
  <c r="R608" i="5"/>
  <c r="R709" i="5"/>
  <c r="R704" i="5"/>
  <c r="R697" i="5"/>
  <c r="R731" i="5"/>
  <c r="R687" i="5"/>
  <c r="R674" i="5"/>
  <c r="R675" i="5"/>
  <c r="R655" i="5"/>
  <c r="R448" i="5"/>
  <c r="R444" i="5"/>
  <c r="R453" i="5"/>
  <c r="R428" i="5"/>
  <c r="R424" i="5"/>
  <c r="R802" i="5"/>
  <c r="R817" i="5"/>
  <c r="R614" i="5"/>
  <c r="R823" i="5"/>
  <c r="R788" i="5"/>
  <c r="R781" i="5"/>
  <c r="R775" i="5"/>
  <c r="R767" i="5"/>
  <c r="R405" i="5"/>
  <c r="R409" i="5"/>
  <c r="R387" i="5"/>
  <c r="R367" i="5"/>
  <c r="R356" i="5"/>
  <c r="R831" i="5"/>
  <c r="R789" i="5"/>
  <c r="R819" i="5"/>
  <c r="R774" i="5"/>
  <c r="R586" i="5"/>
  <c r="R762" i="5"/>
  <c r="R721" i="5"/>
  <c r="R411" i="5"/>
  <c r="R407" i="5"/>
  <c r="R391" i="5"/>
  <c r="R395" i="5"/>
  <c r="R384" i="5"/>
  <c r="R393" i="5"/>
  <c r="R360" i="5"/>
  <c r="R328" i="5"/>
  <c r="R340" i="5"/>
  <c r="R306" i="5"/>
  <c r="R332" i="5"/>
  <c r="R325" i="5"/>
  <c r="R273" i="5"/>
  <c r="R644" i="5"/>
  <c r="R333" i="5"/>
  <c r="R319" i="5"/>
  <c r="R331" i="5"/>
  <c r="R324" i="5"/>
  <c r="R315" i="5"/>
  <c r="R279" i="5"/>
  <c r="R282" i="5"/>
  <c r="R278" i="5"/>
  <c r="R284" i="5"/>
  <c r="R281" i="5"/>
  <c r="R287" i="5"/>
  <c r="R327" i="5"/>
  <c r="R294" i="5"/>
  <c r="R283" i="5"/>
  <c r="R309" i="5"/>
  <c r="R302" i="5"/>
  <c r="R86" i="5"/>
  <c r="R320" i="5"/>
  <c r="R318" i="5"/>
  <c r="R270" i="5"/>
  <c r="R261" i="5"/>
  <c r="R323" i="5"/>
  <c r="R293" i="5"/>
  <c r="R296" i="5"/>
  <c r="R272" i="5"/>
  <c r="R295" i="5"/>
  <c r="R330" i="5"/>
  <c r="R254" i="5"/>
  <c r="R280" i="5"/>
  <c r="R307" i="5"/>
  <c r="R335" i="5"/>
  <c r="R262" i="5"/>
  <c r="R290" i="5"/>
  <c r="R305" i="5"/>
  <c r="R738" i="5"/>
  <c r="R274" i="5"/>
  <c r="R326" i="5"/>
  <c r="R264" i="5"/>
  <c r="R311" i="5"/>
  <c r="R830" i="5"/>
  <c r="R645" i="5"/>
  <c r="R547" i="5"/>
  <c r="R681" i="5"/>
  <c r="R818" i="5"/>
  <c r="R739" i="5"/>
  <c r="R800" i="5"/>
  <c r="S645" i="5"/>
  <c r="S547" i="5"/>
  <c r="S681" i="5"/>
  <c r="S818" i="5"/>
  <c r="S739" i="5"/>
  <c r="S800" i="5"/>
  <c r="R520" i="5"/>
  <c r="R569" i="5"/>
  <c r="R729" i="5"/>
  <c r="R825" i="5"/>
  <c r="S520" i="5"/>
  <c r="S569" i="5"/>
  <c r="S729" i="5"/>
  <c r="S825" i="5"/>
  <c r="R771" i="5"/>
  <c r="R754" i="5"/>
  <c r="R421" i="5"/>
  <c r="S771" i="5"/>
  <c r="S754" i="5"/>
  <c r="S421" i="5"/>
  <c r="R606" i="5"/>
  <c r="R702" i="5"/>
  <c r="R747" i="5"/>
  <c r="S606" i="5"/>
  <c r="S702" i="5"/>
  <c r="S747" i="5"/>
  <c r="R743" i="5"/>
  <c r="R763" i="5"/>
  <c r="R588" i="5"/>
  <c r="R656" i="5"/>
  <c r="R578" i="5"/>
  <c r="S414" i="5"/>
  <c r="S743" i="5"/>
  <c r="S763" i="5"/>
  <c r="S588" i="5"/>
  <c r="S656" i="5"/>
  <c r="S578" i="5"/>
  <c r="R414" i="5"/>
  <c r="R501" i="5"/>
  <c r="R357" i="5"/>
  <c r="R630" i="5"/>
  <c r="R827" i="5"/>
  <c r="R791" i="5"/>
  <c r="S501" i="5"/>
  <c r="S357" i="5"/>
  <c r="S630" i="5"/>
  <c r="S827" i="5"/>
  <c r="S791" i="5"/>
  <c r="R479" i="5"/>
  <c r="R524" i="5"/>
  <c r="R545" i="5"/>
  <c r="R308" i="5"/>
  <c r="R803" i="5"/>
  <c r="R396" i="5"/>
  <c r="R434" i="5"/>
  <c r="R285" i="5"/>
  <c r="R310" i="5"/>
  <c r="R618" i="5"/>
  <c r="R277" i="5"/>
  <c r="R348" i="5"/>
  <c r="R804" i="5"/>
  <c r="R350" i="5"/>
  <c r="R349" i="5"/>
  <c r="R352" i="5"/>
  <c r="R275" i="5"/>
  <c r="R260" i="5"/>
  <c r="R292" i="5"/>
  <c r="S103" i="5"/>
  <c r="P103" i="5"/>
  <c r="N108" i="5"/>
  <c r="N103" i="5"/>
  <c r="K103" i="5"/>
  <c r="S106" i="5"/>
  <c r="S104" i="5"/>
  <c r="S110" i="5"/>
  <c r="S109" i="5"/>
  <c r="S105" i="5"/>
  <c r="S107" i="5"/>
  <c r="S108" i="5"/>
  <c r="P106" i="5"/>
  <c r="P104" i="5"/>
  <c r="P110" i="5"/>
  <c r="P109" i="5"/>
  <c r="P105" i="5"/>
  <c r="P107" i="5"/>
  <c r="P108" i="5"/>
  <c r="N106" i="5"/>
  <c r="N104" i="5"/>
  <c r="N110" i="5"/>
  <c r="N109" i="5"/>
  <c r="N105" i="5"/>
  <c r="N107" i="5"/>
  <c r="K106" i="5"/>
  <c r="K104" i="5"/>
  <c r="K110" i="5"/>
  <c r="K109" i="5"/>
  <c r="K105" i="5"/>
  <c r="K107" i="5"/>
  <c r="K108" i="5"/>
  <c r="S102" i="5"/>
  <c r="S101" i="5"/>
  <c r="S100" i="5"/>
  <c r="P102" i="5"/>
  <c r="P101" i="5"/>
  <c r="P100" i="5"/>
  <c r="N102" i="5"/>
  <c r="N101" i="5"/>
  <c r="N100" i="5"/>
  <c r="K102" i="5"/>
  <c r="K101" i="5"/>
  <c r="K100" i="5"/>
  <c r="S99" i="5"/>
  <c r="S98" i="5"/>
  <c r="P99" i="5"/>
  <c r="P98" i="5"/>
  <c r="N99" i="5"/>
  <c r="N98" i="5"/>
  <c r="K99" i="5"/>
  <c r="K98" i="5"/>
  <c r="S97" i="5"/>
  <c r="S96" i="5"/>
  <c r="P97" i="5"/>
  <c r="P96" i="5"/>
  <c r="N97" i="5"/>
  <c r="N96" i="5"/>
  <c r="K97" i="5"/>
  <c r="K96" i="5"/>
  <c r="S50" i="5"/>
  <c r="P50" i="5"/>
  <c r="N50" i="5"/>
  <c r="K50" i="5"/>
  <c r="S52" i="5"/>
  <c r="S53" i="5"/>
  <c r="P52" i="5"/>
  <c r="P53" i="5"/>
  <c r="N52" i="5"/>
  <c r="N53" i="5"/>
  <c r="K52" i="5"/>
  <c r="K53" i="5"/>
  <c r="R100" i="5" l="1"/>
  <c r="R102" i="5"/>
  <c r="R110" i="5"/>
  <c r="R108" i="5"/>
  <c r="R101" i="5"/>
  <c r="R105" i="5"/>
  <c r="R104" i="5"/>
  <c r="R52" i="5"/>
  <c r="R53" i="5"/>
  <c r="R99" i="5"/>
  <c r="R50" i="5"/>
  <c r="R97" i="5"/>
  <c r="R96" i="5"/>
  <c r="R107" i="5"/>
  <c r="R109" i="5"/>
  <c r="R106" i="5"/>
  <c r="R98" i="5"/>
  <c r="R103" i="5"/>
  <c r="S49" i="5"/>
  <c r="S378" i="5"/>
  <c r="S54" i="5"/>
  <c r="P49" i="5"/>
  <c r="P378" i="5"/>
  <c r="P54" i="5"/>
  <c r="N49" i="5"/>
  <c r="N378" i="5"/>
  <c r="N54" i="5"/>
  <c r="K49" i="5"/>
  <c r="K378" i="5"/>
  <c r="K54" i="5"/>
  <c r="P710" i="5"/>
  <c r="N710" i="5"/>
  <c r="K710" i="5"/>
  <c r="S710" i="5" l="1"/>
  <c r="R49" i="5"/>
  <c r="R710" i="5"/>
  <c r="R54" i="5"/>
  <c r="R378" i="5"/>
  <c r="S361" i="5" l="1"/>
  <c r="P361" i="5"/>
  <c r="N361" i="5"/>
  <c r="K361" i="5"/>
  <c r="S246" i="5"/>
  <c r="P246" i="5"/>
  <c r="N246" i="5"/>
  <c r="K246" i="5"/>
  <c r="S286" i="5"/>
  <c r="P286" i="5"/>
  <c r="N286" i="5"/>
  <c r="K286" i="5"/>
  <c r="R246" i="5" l="1"/>
  <c r="R286" i="5"/>
  <c r="R361" i="5"/>
  <c r="S39" i="5"/>
  <c r="S857" i="5" s="1"/>
  <c r="P39" i="5"/>
  <c r="P857" i="5" s="1"/>
  <c r="N39" i="5"/>
  <c r="N857" i="5" s="1"/>
  <c r="K39" i="5"/>
  <c r="K857" i="5" s="1"/>
  <c r="R39" i="5" l="1"/>
  <c r="R857" i="5" s="1"/>
</calcChain>
</file>

<file path=xl/sharedStrings.xml><?xml version="1.0" encoding="utf-8"?>
<sst xmlns="http://schemas.openxmlformats.org/spreadsheetml/2006/main" count="5131" uniqueCount="1148">
  <si>
    <t>Nombre</t>
  </si>
  <si>
    <t>ESCUELA TALLER SANTO DOMINGO  MT</t>
  </si>
  <si>
    <t>Seguro Sávica</t>
  </si>
  <si>
    <t>Aportes Patronal</t>
  </si>
  <si>
    <t>Deducción Empleado</t>
  </si>
  <si>
    <t>Departamento</t>
  </si>
  <si>
    <t xml:space="preserve">Funcion </t>
  </si>
  <si>
    <t>Sueldo Bruto (RD$)</t>
  </si>
  <si>
    <t>Seguridad Social (LEY 87-01)</t>
  </si>
  <si>
    <t>Total Retenciones y Aportes</t>
  </si>
  <si>
    <t>Sueldo Neto (RD$)</t>
  </si>
  <si>
    <t>Sub-Cuenta No.</t>
  </si>
  <si>
    <t>Seguro de Pensión (9.97%)</t>
  </si>
  <si>
    <t>Registro Dependientes Adicionales (4*)</t>
  </si>
  <si>
    <t>Subtotal TSS</t>
  </si>
  <si>
    <t>Patronal (7.10%)</t>
  </si>
  <si>
    <t>Empleado (3.04%)</t>
  </si>
  <si>
    <t>Patronal (7.09%)</t>
  </si>
  <si>
    <t>Seguro de Salud 
(10.53%) (3*)</t>
  </si>
  <si>
    <t>Observaciones:</t>
  </si>
  <si>
    <t xml:space="preserve">   (1*) Deducción directa en declaración ISR empleados del SUIRPLUS. Rentas hasta RD$371,124.00 estan exentas.</t>
  </si>
  <si>
    <t xml:space="preserve">   (2*) Salario cotizable hasta RD$30,332.00, deducción directa de la declaración TSS del SUIRPLUS.</t>
  </si>
  <si>
    <t xml:space="preserve">   (3*) Salario cotizable hasta RD$75,830.00, deducción directa de la declaración TSS del SUIRPLUS.</t>
  </si>
  <si>
    <t>Riesgos Laborales (1.10%) (2*)</t>
  </si>
  <si>
    <t>IS/R
(Ley 11-92) 
(1*)</t>
  </si>
  <si>
    <t>Elaborado por:</t>
  </si>
  <si>
    <t>Aprobado por:</t>
  </si>
  <si>
    <t>JOSE RODRIGUEZ PEREZ</t>
  </si>
  <si>
    <t>XIOMARA MARIANO OVIEDO</t>
  </si>
  <si>
    <t>MIGUEL ANDRES REYES RAPOSO</t>
  </si>
  <si>
    <t>RUTH NOEMI AYBAR HILARIO</t>
  </si>
  <si>
    <t>ELAINE MARSIEL TEJADA CESPEDES</t>
  </si>
  <si>
    <t>DANIEL DARIE ODEFA</t>
  </si>
  <si>
    <t>HECTOR ALCANTARA</t>
  </si>
  <si>
    <t>FOTOGRAFO (A)</t>
  </si>
  <si>
    <t>AUXILIAR ADMINISTRATIVO I</t>
  </si>
  <si>
    <t>AUXILIAR DE PRENSA</t>
  </si>
  <si>
    <t>CAMAROGRAFO</t>
  </si>
  <si>
    <t>AUXILIAR</t>
  </si>
  <si>
    <t>CHOFER I</t>
  </si>
  <si>
    <t>DISEÑADOR GRAFICO</t>
  </si>
  <si>
    <t>2.1.1.1.01</t>
  </si>
  <si>
    <t>DEPARTAMENTO DE CORRESPONDENCIA Y ARCHIVO MT</t>
  </si>
  <si>
    <t>YBELICE TAMARA LOPEZ PANIAGUA</t>
  </si>
  <si>
    <t>KATTY ALTAGRACIA SANTANA MARTINEZ</t>
  </si>
  <si>
    <t>NELSON ARAMIS PUELLO BELTRE</t>
  </si>
  <si>
    <t>ANGELA MAGDALENA SANCHEZ</t>
  </si>
  <si>
    <t>ANGELIA DIROCHE RAMIREZ</t>
  </si>
  <si>
    <t>MIGUELINA MARIA FELIZ GUERRA</t>
  </si>
  <si>
    <t>ROSANNA CABRERA MATEO</t>
  </si>
  <si>
    <t>RAYSA DE JESUS VICIOSO</t>
  </si>
  <si>
    <t>CLAUDIO RAFAEL ESPAILLAT</t>
  </si>
  <si>
    <t>LUCIA ORTEGA SEGURA</t>
  </si>
  <si>
    <t>FRANCISCA MONTES DE OCA LEONARDO</t>
  </si>
  <si>
    <t>MIDALMA LUZ MARTINEZ DURAN</t>
  </si>
  <si>
    <t>MANUEL DE JESUS SANCHEZ RONDON</t>
  </si>
  <si>
    <t>HECTOR MONTERO MONTERO</t>
  </si>
  <si>
    <t>DARITZA ESTEVEZ MONTERO</t>
  </si>
  <si>
    <t>AUXILIAR ADMINISTRATIVO II</t>
  </si>
  <si>
    <t>DIGITADOR</t>
  </si>
  <si>
    <t>AUX. CORRESPONDENCIA</t>
  </si>
  <si>
    <t>MENSAJERO</t>
  </si>
  <si>
    <t>DIGITADOR (A)</t>
  </si>
  <si>
    <t>ENCARGADA DE LA SECCION DE AR</t>
  </si>
  <si>
    <t>MENSAJERA</t>
  </si>
  <si>
    <t>AUXILIAR ADMINISTRATIVO (A)</t>
  </si>
  <si>
    <t>MENSAJERO INTERNO</t>
  </si>
  <si>
    <t>DILANIA CUEVAS GUZMAN (LICDA.)</t>
  </si>
  <si>
    <t>KENDRA VILLILO GARCIA</t>
  </si>
  <si>
    <t>LUIS MIGUEL DE CAMPS GARCIA</t>
  </si>
  <si>
    <t>JULIAN MATEO JESUS</t>
  </si>
  <si>
    <t>JUAN ANTONIO ESTEVEZ GONZALEZ</t>
  </si>
  <si>
    <t>MAYRENIS CELESTINA CORNIEL GARCIA D</t>
  </si>
  <si>
    <t>DEMETRIO ANTONIO PAULINO RAMIREZ</t>
  </si>
  <si>
    <t xml:space="preserve">ELSA SABRINA DE LOURDES DE LA CRUZ </t>
  </si>
  <si>
    <t>MARIE LAURE ARISTY PAUL DE DIAZ</t>
  </si>
  <si>
    <t>ESPERANZA FRANCISCO FELIX</t>
  </si>
  <si>
    <t>MIGUEL DAVID DEL ROSARIO JIMENEZ</t>
  </si>
  <si>
    <t>LUANNY YARIVEL PAULINO BAEZ</t>
  </si>
  <si>
    <t>CRUZ SOTO SOLANO</t>
  </si>
  <si>
    <t>DULCE MARIA AGRAMONTE GARCIA</t>
  </si>
  <si>
    <t>ANGEL MARTIN BIENVENIDO MIESES GONZ</t>
  </si>
  <si>
    <t>ESTHEFANIE AYALA</t>
  </si>
  <si>
    <t>MERLIN ESTHER VALDEZ FALCON</t>
  </si>
  <si>
    <t>GERARDO MEDINA COPLIN</t>
  </si>
  <si>
    <t>DERMIRIO MENDEZ DE LA CRUZ</t>
  </si>
  <si>
    <t>GEXANDRA DIAZ GENAO</t>
  </si>
  <si>
    <t>GUSTAVO MERCEDES PERALTA</t>
  </si>
  <si>
    <t>RAFAEL ARTURO MARIANO OVIEDO (LIC.)</t>
  </si>
  <si>
    <t>FRANCISCO RINCON ENCARNACION</t>
  </si>
  <si>
    <t>COORDINADOR (A)</t>
  </si>
  <si>
    <t>DIRECTOR (A) DEPARTAMENTAL</t>
  </si>
  <si>
    <t>ASISTENTE</t>
  </si>
  <si>
    <t>SECRETARIA EJECUTIVA</t>
  </si>
  <si>
    <t>MINISTRO (A)</t>
  </si>
  <si>
    <t>VICEMINISTRO (A)</t>
  </si>
  <si>
    <t>CHOFER VICE-MINISTRO</t>
  </si>
  <si>
    <t>ASISTENTE VICEMINISTRO</t>
  </si>
  <si>
    <t>ASESOR (A)</t>
  </si>
  <si>
    <t>DIRECTOR(A) DE GABINETE</t>
  </si>
  <si>
    <t>CHOFER DEL VICEMINISTRO</t>
  </si>
  <si>
    <t>SECRETARIO (A)</t>
  </si>
  <si>
    <t>CAMARERO</t>
  </si>
  <si>
    <t>CHOFER</t>
  </si>
  <si>
    <t>DIRECCION JURIDICA MT</t>
  </si>
  <si>
    <t>NATIVIDAD ALVAREZ</t>
  </si>
  <si>
    <t>ROSANNA OZUNA PEREZ</t>
  </si>
  <si>
    <t>ROLANDO GOMEZ RODRIGUEZ</t>
  </si>
  <si>
    <t>CLEISY MORILLO JAVIER</t>
  </si>
  <si>
    <t>SUGEIRY OLIVERO FELIZ</t>
  </si>
  <si>
    <t>ABOGADO (A)</t>
  </si>
  <si>
    <t>ENCARGADO (A)</t>
  </si>
  <si>
    <t>PARALEGAL</t>
  </si>
  <si>
    <t>SECRETARIA</t>
  </si>
  <si>
    <t>FRANCHESKA MERCEDES PEGUERO MARTINE</t>
  </si>
  <si>
    <t>PATRIA MINERVA DE LA ROSA RODRIGUEZ</t>
  </si>
  <si>
    <t>MARIO DIAZ DE LA ROSA</t>
  </si>
  <si>
    <t>ANTONIA RAMON DE LOS SANTOS</t>
  </si>
  <si>
    <t>FRANCIS MILAGROS CALDERON VARGAS</t>
  </si>
  <si>
    <t>NELLY MARIA AGRAMONTE ECEGET</t>
  </si>
  <si>
    <t>CELENIA DE LA CRUZ DUARTE</t>
  </si>
  <si>
    <t>DENNISSE FIOR DALIZA GOMEZ CASTRO</t>
  </si>
  <si>
    <t>GENESIS SHAMILA MARTINEZ HEYLIGEN</t>
  </si>
  <si>
    <t>JENNIFFERS GUZMAN NIEMEN</t>
  </si>
  <si>
    <t>DARIANA ESTHER MONTALVO</t>
  </si>
  <si>
    <t>MAGDALENA MARTINEZ GARABITO</t>
  </si>
  <si>
    <t>DAYANA JIMENEZ ESTEVEZ</t>
  </si>
  <si>
    <t>FLORANGEL PERALTA ACOSTA</t>
  </si>
  <si>
    <t>FANNY BENITES OGANDO</t>
  </si>
  <si>
    <t>AUXILIAR DE ATENCION AL CIUDA</t>
  </si>
  <si>
    <t>DIRECTOR (A)</t>
  </si>
  <si>
    <t>RECEPCIONISTA</t>
  </si>
  <si>
    <t>AUXILIAR DE INFORMACIÓN CIUDA</t>
  </si>
  <si>
    <t>TRINIDAD MARTINEZ</t>
  </si>
  <si>
    <t>CARMEN DE LA CRUZ RODRIGUEZ BERNAL</t>
  </si>
  <si>
    <t>DIVISION CENTRO DE DOCUMENTACION MT</t>
  </si>
  <si>
    <t>ALLAN OMAR ARIAS MATOS</t>
  </si>
  <si>
    <t>MARISOL MARTINEZ HERNANDEZ</t>
  </si>
  <si>
    <t>MARIO BLADIMIR SEGURA DIAZ</t>
  </si>
  <si>
    <t>OFICIAL DE INFORMACION</t>
  </si>
  <si>
    <t>INSPECTOR (A) DE TRABAJO</t>
  </si>
  <si>
    <t>DIRECCION DE PLANIFICACION Y DESARROLLO MT</t>
  </si>
  <si>
    <t>DIRECCION DE IGUALDAD DE OPORTUNIDADES Y NO DISCRIMINACION MT</t>
  </si>
  <si>
    <t>JOSEFA IVONNY BATISTA SENA</t>
  </si>
  <si>
    <t>AUXILIAR DE CONTABILIDAD</t>
  </si>
  <si>
    <t>REPRESENTACION LOCAL DE TRABAJO DE HATO MAYOR MT</t>
  </si>
  <si>
    <t>DIRECCION DE RECURSOS HUMANOS MT</t>
  </si>
  <si>
    <t>WANDA SELA GUTIERREZ MUÑOZ</t>
  </si>
  <si>
    <t>FAUSTO CORONADO CORONADO</t>
  </si>
  <si>
    <t>ROSANNA ALMANZAR PEREZ</t>
  </si>
  <si>
    <t>AUXILIAR DE RECURSOS HUMANOS</t>
  </si>
  <si>
    <t>CASIMIRA VASQUEZ HENRIQUEZ</t>
  </si>
  <si>
    <t>IVELISSE ANTONIA DIAZ HERNANDEZ</t>
  </si>
  <si>
    <t>ANALISTA DE RECURSOS HUMANOS</t>
  </si>
  <si>
    <t>ANALISTA</t>
  </si>
  <si>
    <t>PASCUALA RAMON DE LOS SANTOS</t>
  </si>
  <si>
    <t>ANA BELKY HERRERA VASQUEZ</t>
  </si>
  <si>
    <t>FERNANDA LISBETH MARTINEZ REGINO</t>
  </si>
  <si>
    <t>MILAGROS VICENTE SANCHEZ</t>
  </si>
  <si>
    <t>MEDICO OCUPACIONAL</t>
  </si>
  <si>
    <t>ABOGADO ASISTENCIA JUDICIAL</t>
  </si>
  <si>
    <t>MARGARITA MENA MENA</t>
  </si>
  <si>
    <t>DIRECCION ADMINISTRATIVA MT</t>
  </si>
  <si>
    <t>MIRIAN LIBERTAD DE LA A PAULINO MAR</t>
  </si>
  <si>
    <t>ANEL LUIS PEREZ FLORENTINO</t>
  </si>
  <si>
    <t>ENCARGADO ALMACEN</t>
  </si>
  <si>
    <t>GEORGINA MEJIA JIMENEZ</t>
  </si>
  <si>
    <t>RAMON MONTERO ALCANTARA</t>
  </si>
  <si>
    <t>DANIEL HERRERA MERAN</t>
  </si>
  <si>
    <t>JESUSITA ALTAGRACIA COLON</t>
  </si>
  <si>
    <t>APOLINAR DE LOS REYES JIMENEZ FELIZ</t>
  </si>
  <si>
    <t>YUSADE MATEO Y PEREZ</t>
  </si>
  <si>
    <t>DANIEL GRULLON FERNANDEZ</t>
  </si>
  <si>
    <t>AYUDANTE MANTENIMIENTO</t>
  </si>
  <si>
    <t>SUPERVISOR (A)</t>
  </si>
  <si>
    <t>SUPERVISOR MAYORDOMIA</t>
  </si>
  <si>
    <t>CONSERJE</t>
  </si>
  <si>
    <t>ENCARGADO DE DIVISION</t>
  </si>
  <si>
    <t>AYUDANTE DE MANTENIMIENTO</t>
  </si>
  <si>
    <t>ELECTRICISTA</t>
  </si>
  <si>
    <t>MARIA MERCEDES TORRES PEÑA ( LICDA.</t>
  </si>
  <si>
    <t>EDDY DANIEL SOTO RIVERA</t>
  </si>
  <si>
    <t>DANEISY LISSE MARTINEZ PUJOLS</t>
  </si>
  <si>
    <t>RICARDO JOEL LAHOZ DE LA PAZ</t>
  </si>
  <si>
    <t>ENCARGADO (A) SECCION</t>
  </si>
  <si>
    <t>AUXILIAR CONTABILIDAD</t>
  </si>
  <si>
    <t>QUIRICO ARMANDO BAEZ PUELLO</t>
  </si>
  <si>
    <t>EDIBERTO ANTONIO MEDINA PERALTA</t>
  </si>
  <si>
    <t>JARDINERO (A)</t>
  </si>
  <si>
    <t>MARIA NIEVES MARTINEZ CONTRERAS</t>
  </si>
  <si>
    <t>ROSANNA MARISOL FELIZ FERRERA</t>
  </si>
  <si>
    <t>MARCIO JIMENEZ VALDEZ</t>
  </si>
  <si>
    <t>ESCOLASTICA SIERRA MARTE</t>
  </si>
  <si>
    <t>JOSE JULIAN GUZMAN ROBLES</t>
  </si>
  <si>
    <t>DENNY ELIZABETH GOMEZ</t>
  </si>
  <si>
    <t>ELINA ALMANZAR RODRIGUEZ</t>
  </si>
  <si>
    <t>MARIA JIMENEZ SANTIAGO</t>
  </si>
  <si>
    <t>ENC. UNIDAD DE MAYORDOMIA</t>
  </si>
  <si>
    <t>SECCION DE TRANSPORTACION MT</t>
  </si>
  <si>
    <t>HECTOR RADHAMES MELO</t>
  </si>
  <si>
    <t>JOSE LUIS CRUZ TAVERAS</t>
  </si>
  <si>
    <t>ANTONIO AGUSTIN ABREU</t>
  </si>
  <si>
    <t>JUAN ALBERTO TERRERO CARVAJAL</t>
  </si>
  <si>
    <t>JOSE ENRIQUE BELTRE MATOS</t>
  </si>
  <si>
    <t>JOSE ALBERTO MEJIA</t>
  </si>
  <si>
    <t>ALBARO VILLAR ENCARNACION</t>
  </si>
  <si>
    <t>WELINTON ALFREDO PEREZ GUZMAN</t>
  </si>
  <si>
    <t>JOSE ALBERTO TAVAREZ SIERRA</t>
  </si>
  <si>
    <t>LAVADOR VEHICULOS</t>
  </si>
  <si>
    <t>CHOFER II</t>
  </si>
  <si>
    <t>SUPERVISOR PARQUEOS</t>
  </si>
  <si>
    <t>DEPARTAMENTO DE COMPRAS Y CONTRATACIONES MT</t>
  </si>
  <si>
    <t xml:space="preserve">ROSANNA ALTAGRACIA BEATO HERNANDEZ </t>
  </si>
  <si>
    <t>LEONOR EVELYN GONZALEZ RODRIGUEZ</t>
  </si>
  <si>
    <t>SOPORTE ADMINISTRATIVO</t>
  </si>
  <si>
    <t>MENSAJERO EXTERNO</t>
  </si>
  <si>
    <t>MILLICENT MAGNOLIA PAYANO TOLENTINO</t>
  </si>
  <si>
    <t>ELSA YSABEL QUITERIO BIDO</t>
  </si>
  <si>
    <t>MIGUEL STARLIN CABRAL SOBET</t>
  </si>
  <si>
    <t>ROSA VILMA JONES DICKSON</t>
  </si>
  <si>
    <t>SURY MIGUELINA BRITO SANCHEZ</t>
  </si>
  <si>
    <t>DIRECCION FINANCIERA MT</t>
  </si>
  <si>
    <t>CONTADOR (A)</t>
  </si>
  <si>
    <t>JOSEFINA RUIZ MENDEZ</t>
  </si>
  <si>
    <t>DILCIA ELIZABETH PAULA GARCIA</t>
  </si>
  <si>
    <t>CONTADORA</t>
  </si>
  <si>
    <t>JUAN JOSE ESTRELLA MU¥OZ</t>
  </si>
  <si>
    <t>NORIS MAGALIS CASTILLO DE BAEZ</t>
  </si>
  <si>
    <t>RAMONA LEOMARIS FLORENCIO (LICDA.)</t>
  </si>
  <si>
    <t>ALTAGRACIA EVANGELISTA ROBLES VARGA</t>
  </si>
  <si>
    <t>LEIDYS YAMEL PEREZ ORTEGA</t>
  </si>
  <si>
    <t>JACQUELINE BELTRE FERNANDEZ</t>
  </si>
  <si>
    <t xml:space="preserve">ENCARGADO (A) DE LA DIVISION </t>
  </si>
  <si>
    <t>TECNICO ADM</t>
  </si>
  <si>
    <t>DABELVA PEREZ RODRIGUEZ</t>
  </si>
  <si>
    <t>WENDY CLARIBEL JIMENEZ DIAZ</t>
  </si>
  <si>
    <t>EVELYN GRISSEL VALDEZ ABREU</t>
  </si>
  <si>
    <t>ANALISTA PRESUPUESTO</t>
  </si>
  <si>
    <t>REPRESENTACION LOCAL DE TRABAJO DE BANI MT</t>
  </si>
  <si>
    <t>REPRESENTACION LOCAL DE TRABAJO DE HIGUEY MT</t>
  </si>
  <si>
    <t>REPRESENTACION LOCAL DE TRABAJO DE LA VEGA MT</t>
  </si>
  <si>
    <t>PEDRO PABLO BARRERA RUIZ</t>
  </si>
  <si>
    <t>REPRESENTACION LOCAL DE TRABAJO DE SANTIAGO MT</t>
  </si>
  <si>
    <t>REPRESENTACION LOCAL DE TRABAJO DE PROVINCIA SANTO DOMINGO MT</t>
  </si>
  <si>
    <t>CARLOS SILIE OGANDO</t>
  </si>
  <si>
    <t>MARIBEL VIDAL HERRERA</t>
  </si>
  <si>
    <t>ANGELINE CASTILLO DIAZ</t>
  </si>
  <si>
    <t>DIRECTOR DE PLANIFICACION Y D</t>
  </si>
  <si>
    <t>ENCARGADA DIVISION</t>
  </si>
  <si>
    <t>DEPARTAMENTO DE COOPERACION INTERNACIONAL MT</t>
  </si>
  <si>
    <t>LUZ MARIA ESPAILLAT</t>
  </si>
  <si>
    <t>STEPHANY FLORIAN PEREZ</t>
  </si>
  <si>
    <t>ANALISTA PROYECTOS</t>
  </si>
  <si>
    <t>BELKYS ALTAGRACIA VASQUEZ ACOSTA</t>
  </si>
  <si>
    <t xml:space="preserve">ENC. DEPARTAMENTO CALIDAD EN </t>
  </si>
  <si>
    <t>DIRECCION DE TECNOLOGIAS DE LA INFORMACION Y COMUNICACION MT</t>
  </si>
  <si>
    <t>PATRICIA YASMIN SALDAÑA HERRERA</t>
  </si>
  <si>
    <t>OCABEL BELLO ROSADO</t>
  </si>
  <si>
    <t>DEISY MONTERO MONTERO</t>
  </si>
  <si>
    <t>TECNICO EN PROGRAMACION</t>
  </si>
  <si>
    <t>DEPARTAMENTO DE OPERACIONES TIC MT</t>
  </si>
  <si>
    <t>GEREMIAS MATOS HILARIO</t>
  </si>
  <si>
    <t>LINAVER DE LOS ANGELES SALCEDO TAVA</t>
  </si>
  <si>
    <t>SOPORTE TECNICO INFORMATICO</t>
  </si>
  <si>
    <t>ANALISTA SISTEMAS INFORMATICO</t>
  </si>
  <si>
    <t>RAMON LEONARDO FABIAN ROMAN</t>
  </si>
  <si>
    <t>VITELIO ALFREDO RAMIREZ SAMBOY</t>
  </si>
  <si>
    <t>ANGEL NOEL TAVERAS RODRIGUEZ</t>
  </si>
  <si>
    <t>DEPARTAMENTO DE DESARROLLO E IMPLEMENTACION DE SISTEMAS MT</t>
  </si>
  <si>
    <t>PROGRAMADOR COMPUTADORAS</t>
  </si>
  <si>
    <t>DEPARTAMENTO DE ADMINISTRACIÓN DE SERVICIOS  MT</t>
  </si>
  <si>
    <t>JOSE MIGUEL DE LEON DE LOS SANTOS</t>
  </si>
  <si>
    <t>MANUEL FRANCISCO FELIZ SAVIÑON (ING</t>
  </si>
  <si>
    <t>WANDA SANCHEZ PRANDY</t>
  </si>
  <si>
    <t>ROSA JULIA TURBI LUCAS</t>
  </si>
  <si>
    <t>CESAR FERNANDO BOCIO DE LOS SANTOS</t>
  </si>
  <si>
    <t>MARIANO ANTONIO JAZMIN ABREU</t>
  </si>
  <si>
    <t>VANARAJ MERCEDES ESTRELLA</t>
  </si>
  <si>
    <t>SOPORTE TECNICO</t>
  </si>
  <si>
    <t>SOPORTE USUARIO</t>
  </si>
  <si>
    <t>DEPARTAMENTO DE SEGURIDAD Y MONITOREO MT</t>
  </si>
  <si>
    <t>CLARITZA GABRIEL DE LOS SANTOS</t>
  </si>
  <si>
    <t>REPRESENTACION LOCAL DE TRABAJO DE BARAHONA MT</t>
  </si>
  <si>
    <t>DIRECCION GENERAL DE EMPLEO -MT</t>
  </si>
  <si>
    <t>MAGALY AIDA RAMIREZ ACOSTA</t>
  </si>
  <si>
    <t>ROSA NATHALIA ULLOA TERRERO</t>
  </si>
  <si>
    <t>JOSE MIGUEL UBIERA JIMENEZ</t>
  </si>
  <si>
    <t>SAMIR ENRIQUE SANTOS JIMENEZ</t>
  </si>
  <si>
    <t>MARCELINO BAEZ FELIZ</t>
  </si>
  <si>
    <t>JOSE FRANCISCO GARABITO MONTERO</t>
  </si>
  <si>
    <t>OFICINA TERRITORIAL DE EMPLEO DISTRITO NACIONAL</t>
  </si>
  <si>
    <t>MARIA ELENA DEVORA RODRIGUEZ</t>
  </si>
  <si>
    <t>JORLY LISETH FELIZ RAMIREZ</t>
  </si>
  <si>
    <t>ANA MARIA ALVAREZ ENCARNACION</t>
  </si>
  <si>
    <t>OFICINA TERRITORIAL DE EMPLEO HIGUEY</t>
  </si>
  <si>
    <t>ELAYNE YASMIN CORDERO CEDANO</t>
  </si>
  <si>
    <t>OFICINA TERRITORIAL DE EMPLEO SANTIAGO</t>
  </si>
  <si>
    <t>SOLANLLY FRINET LUNA ALMONTE</t>
  </si>
  <si>
    <t>OFICINA TERRITORIAL DE EMPLEO SANTO DOMINGO ESTE</t>
  </si>
  <si>
    <t>FIDIAS LUZ ENCARNACION VIOLA</t>
  </si>
  <si>
    <t>EUNICE CARINA SEGURA GOMEZ</t>
  </si>
  <si>
    <t>JUANA YOLANDA COMAS ADAMES</t>
  </si>
  <si>
    <t>KATHERINE GISSEL SANCHEZ PEÑA</t>
  </si>
  <si>
    <t>YISSEL MARIEL VALERA ESTEVEZ</t>
  </si>
  <si>
    <t>LUCILA RAMOS ROBLES (LIC.)</t>
  </si>
  <si>
    <t>ANYELA MABEL DE LOS SANTOS CABRERA</t>
  </si>
  <si>
    <t>OFICINA TERRITORIAL DE EMPLEO SAN JUAN DE LA MAGUANA</t>
  </si>
  <si>
    <t>NANCY MARIBEL BAUTISTA BAEZ</t>
  </si>
  <si>
    <t>OFICINA TERRITORIAL DE EMPLEO UASD</t>
  </si>
  <si>
    <t>MADELIN XIOMARA ESTEVEZ LANTIGUA</t>
  </si>
  <si>
    <t>DOMINGO HERIBERTO GARCIA LORA</t>
  </si>
  <si>
    <t>IDELFIA ROCIO VILLAVIZAR SANTOS</t>
  </si>
  <si>
    <t>OFICINA TERRITORIAL DE EMPLEO - BARAHONA</t>
  </si>
  <si>
    <t>LUIS ALFREDO ROCHA BATISTA</t>
  </si>
  <si>
    <t>DEPARTAMENTO DE ORIENTACION Y OFICIOS ESPECIALIZADOS MT</t>
  </si>
  <si>
    <t>DIRECCION DE COORDINACION DE CAPACITACION MT</t>
  </si>
  <si>
    <t>ANDRES JULIO MAGALLANES SEPULVEDA</t>
  </si>
  <si>
    <t>BETSY DE LOS ANGELES HICIANO</t>
  </si>
  <si>
    <t>DOUGLAS MIGUEL HASBUN JOSE</t>
  </si>
  <si>
    <t>ERNESTO JOAQUIN GUEVARA DEVERS</t>
  </si>
  <si>
    <t>REPRESENTACION LOCAL DE TRABAJO DE DUVERGE MT</t>
  </si>
  <si>
    <t>PAMELA ELOISA MARTINEZ RUBIO</t>
  </si>
  <si>
    <t>REPRESENTACION LOCAL DE TRABAJO DE MOCA MT</t>
  </si>
  <si>
    <t>REPRESENTACION LOCAL DE TRABAJO DE MONTECRISTY MT</t>
  </si>
  <si>
    <t>JORGE LUIS RODRIGUEZ SANTANA</t>
  </si>
  <si>
    <t>AGUSTIN MIGUEL BUENO</t>
  </si>
  <si>
    <t>REPRESENTACION LOCAL DE TRABAJO DE PUERTO PLATA MT</t>
  </si>
  <si>
    <t>OBSERVATORIO DEL MERCADO LABORAL DOMINICANO MT</t>
  </si>
  <si>
    <t>ELBA ARACELIS GUZMAN ALVAREZ</t>
  </si>
  <si>
    <t>MICHEL RAFAEL PICHARDO BURGOS</t>
  </si>
  <si>
    <t>DIRECCION DEL SERVICIO NACIONAL DE EMPLEO MT</t>
  </si>
  <si>
    <t>MARIA MERCEDES BEATO BAREZ</t>
  </si>
  <si>
    <t>DEPARTAMENTO DE PROMOCION DE EMPLEO MT</t>
  </si>
  <si>
    <t>MARIA ANTONIA REYNOSO DAMIAN</t>
  </si>
  <si>
    <t>ANA RAMONA GERALDO ENCARNACION</t>
  </si>
  <si>
    <t>RAMON PICHARDO CAPELLAN</t>
  </si>
  <si>
    <t>LIDIA LUCIA ALMANZAR ZURIÑACH</t>
  </si>
  <si>
    <t>GLADYS DE LA NUEZ REYNOSO</t>
  </si>
  <si>
    <t>JUANA ARELIS DEL ORBE GUZMAN</t>
  </si>
  <si>
    <t>AXEL JAVIER FLORIAN</t>
  </si>
  <si>
    <t>ANA EULOGIA ROJAS HERNANDEZ</t>
  </si>
  <si>
    <t>CLAY MICHAEL BOCIO MEDINA</t>
  </si>
  <si>
    <t>GISELA FRAGOSO JESUS</t>
  </si>
  <si>
    <t>PASCUAL MINYETY RAMIREZ</t>
  </si>
  <si>
    <t>ARIDANIA MARIA SANCHEZ ALBERTO</t>
  </si>
  <si>
    <t>OLIVO HERNANDEZ MATOS</t>
  </si>
  <si>
    <t>MARIA YSABEL CRUZ LORENZO</t>
  </si>
  <si>
    <t>MAIRA ALEJANDRA MILIANO ROBLES</t>
  </si>
  <si>
    <t>ANEURI MANUEL FLORENCIO ABREU</t>
  </si>
  <si>
    <t>PEDRO JOSE MOSQUEA TEJADA</t>
  </si>
  <si>
    <t>FRANCISCO ANTONIO REYES ALVINO</t>
  </si>
  <si>
    <t>NIKI REQUILLO DUVAL</t>
  </si>
  <si>
    <t>MARTIN BATISTA RODRIGUEZ</t>
  </si>
  <si>
    <t>JOEL ROJAS ENCARNACION</t>
  </si>
  <si>
    <t>ANDRES DE JESUS ADON PICHARDO</t>
  </si>
  <si>
    <t>AQUILINO PEÑA CASTILLO</t>
  </si>
  <si>
    <t>GORKI JOSE MARTE DURAN</t>
  </si>
  <si>
    <t>ORIENTADORO (A) OCUPACIONAL</t>
  </si>
  <si>
    <t>DIRECTOR GENERAL</t>
  </si>
  <si>
    <t>ANALISTA OCUPACIONAL</t>
  </si>
  <si>
    <t>INSTRUCTOR (A)</t>
  </si>
  <si>
    <t>ANALISTA OBSERVATORIO LABORAL</t>
  </si>
  <si>
    <t xml:space="preserve">ENCARGADO DE MANTENIMIENTO Y </t>
  </si>
  <si>
    <t>PROFESORA DE DIBUJO</t>
  </si>
  <si>
    <t>MONITOR DE ARTESANIA</t>
  </si>
  <si>
    <t>MONITOR DE FONTANERIA</t>
  </si>
  <si>
    <t>MONITOR DE HERRERIA Y FORJA</t>
  </si>
  <si>
    <t>MONITOR DE ALBAÑILERIA</t>
  </si>
  <si>
    <t>AUXILIAR DE HERRERIA Y FORJA</t>
  </si>
  <si>
    <t>AUXILIAR DE CARPINTERIA</t>
  </si>
  <si>
    <t>MONITOR ESPECIALIZADO DE ELEC</t>
  </si>
  <si>
    <t>OFICINA TERRITORIAL DE EMPLEO COTUI</t>
  </si>
  <si>
    <t>SUCRE FELIX SANCHEZ</t>
  </si>
  <si>
    <t>DIRECCION GENERAL DE TRABAJO MT</t>
  </si>
  <si>
    <t>ANDRES VALENTIN HERRERA GONZALEZ (L</t>
  </si>
  <si>
    <t>MARIA AMANTINA NUÑEZ SOSA</t>
  </si>
  <si>
    <t>JOSE DIONISIO VILLAR (LIC.)</t>
  </si>
  <si>
    <t>KATHERINE LIZBETH LEGER VALERA</t>
  </si>
  <si>
    <t>ANDRES ALVAREZ DURAN (LIC.)</t>
  </si>
  <si>
    <t>FIDEL EDUARDO BAUTISTA BOITEL</t>
  </si>
  <si>
    <t>JUAN ENRIQUE SARITA DORREJO</t>
  </si>
  <si>
    <t>DEPARTAMENTO DE MIGRACION LABORAL MT</t>
  </si>
  <si>
    <t>FABIO ISAAC FERRERAS FERRERAS</t>
  </si>
  <si>
    <t>LEONARDO REYES</t>
  </si>
  <si>
    <t>DEPARTAMENTO DE ASISTENCIA JUDICIAL MT</t>
  </si>
  <si>
    <t>GLADYS SANCHEZ GOMEZ (LICDA.)</t>
  </si>
  <si>
    <t>SEGUNDA DE LA CRUZ SUAREZ</t>
  </si>
  <si>
    <t>JOSE DOMINGO ESPINAL RODRIGUEZ</t>
  </si>
  <si>
    <t>APOLINAR BAEZ FAMILIA (LIC)</t>
  </si>
  <si>
    <t>CARLOS ANTONIO BERROA HERNANDEZ</t>
  </si>
  <si>
    <t>JORGE EUCLIDES BURGOS CASTAÑO (LIC.</t>
  </si>
  <si>
    <t>MARIA ESTELA MONTERO DE MICHELL</t>
  </si>
  <si>
    <t>CIPRIAN ENCARNACION MARTINEZ</t>
  </si>
  <si>
    <t xml:space="preserve">AUSTRIA GERALDINA SEGURA DEL VALLE </t>
  </si>
  <si>
    <t>NESTOR CUEVAS RAMIREZ</t>
  </si>
  <si>
    <t>DILENIS RAMIREZ</t>
  </si>
  <si>
    <t>WELLINGTON PORFIRIO ZORRILLA DIAZ</t>
  </si>
  <si>
    <t>AGRIPINA PEÑA ARREDONDO (DRA.)</t>
  </si>
  <si>
    <t>YOBANNY FRANCISCO UREÑA ACOSTA</t>
  </si>
  <si>
    <t>YOLANDA MILADYS BAEZ</t>
  </si>
  <si>
    <t>CRISTIAN HICIANO REYES</t>
  </si>
  <si>
    <t>ANA ANTONIA DE LA CRUZ RODRIGUEZ</t>
  </si>
  <si>
    <t>DEPARTAMENTO DE REGISTRO Y CONTROL DE ACCIONES LABORALES MT</t>
  </si>
  <si>
    <t>FELIPE SANTIAGO STEFANI DE LOS SANT</t>
  </si>
  <si>
    <t>SOFIA AGRAMONTE (LICDA.)</t>
  </si>
  <si>
    <t>EDUARDO DOMINGUEZ GUZMAN</t>
  </si>
  <si>
    <t>ROSA MARIA DELLANIRA PEÑA ABREU</t>
  </si>
  <si>
    <t>LUIS ANTONIO RIVERA</t>
  </si>
  <si>
    <t>ANNY VICTORIA SALDAÑA ALMANZAR (LIC</t>
  </si>
  <si>
    <t>FLORANGELES SOSA CASTILLO</t>
  </si>
  <si>
    <t>AGENCIA LOCAL DE BAVARO MT</t>
  </si>
  <si>
    <t>KAREN LYNNET RAMIREZ RAMOS</t>
  </si>
  <si>
    <t>RAFAEL ANTONIO PAYANO NUÑEZ</t>
  </si>
  <si>
    <t>MICHAEL RODRIGUEZ ROJAS</t>
  </si>
  <si>
    <t>CARMEN ESTELA CONCEPCION VALERIO (L</t>
  </si>
  <si>
    <t>LUCAS EVANGELISTA ARIAS (LIC.)</t>
  </si>
  <si>
    <t>OVANY MICHEL CASTILLO</t>
  </si>
  <si>
    <t>AGENCIA LOCAL DE CONSTANZA MT</t>
  </si>
  <si>
    <t>RAMONA CRUZ COLLADO</t>
  </si>
  <si>
    <t>TOMAS RODRIGUEZ QUEZADA</t>
  </si>
  <si>
    <t>JOSE ENRIQUILLO CAMACHO GORIS</t>
  </si>
  <si>
    <t>AGENCIA LOCAL DE JARABACOA MT</t>
  </si>
  <si>
    <t>GLORIA LUISA GRULLON ABREU</t>
  </si>
  <si>
    <t>WILFREDO BRAZOBAN GENAO (DR.)</t>
  </si>
  <si>
    <t>CONFESOR REYES CUEVAS</t>
  </si>
  <si>
    <t>ROSA HERMINIA DE LA CRUZ CANELA</t>
  </si>
  <si>
    <t>AGENCIA LOCAL DE LAS MATAS DE FANFAN MT</t>
  </si>
  <si>
    <t>SORAYA MARITZA MERAN MONTES DE OCA</t>
  </si>
  <si>
    <t>VICTOR ALEXIS ZAYAS GERALDO</t>
  </si>
  <si>
    <t>IRMA KARIANNY FIGUEREO RAMIREZ</t>
  </si>
  <si>
    <t>TOMAS DALI BELLO FLORENTINO</t>
  </si>
  <si>
    <t>AGENCIA LOCAL DE LAS TERRENAS MT</t>
  </si>
  <si>
    <t>FAYE JULIA ISABEL RAMIREZ</t>
  </si>
  <si>
    <t>ELBA MARIA VALLEJO JIMENEZ</t>
  </si>
  <si>
    <t>CARLOS ORTIZ CABRERA</t>
  </si>
  <si>
    <t>JUAN CARLOS PICHARDO SANCHEZ</t>
  </si>
  <si>
    <t>ELSA NIDIA CASTILLO</t>
  </si>
  <si>
    <t>WANDY XILENA MORONTA GARCIA</t>
  </si>
  <si>
    <t>AGENCIA LOCAL DE VILLA ALTAGRACIA MT</t>
  </si>
  <si>
    <t>LUIS JOSE TAPIA LOPEZ</t>
  </si>
  <si>
    <t>GRECIA MARIA LINARES PEREZ</t>
  </si>
  <si>
    <t>GEORGINA ALTAGRACIA ESTEVEZ T. (DRA</t>
  </si>
  <si>
    <t>REPRESENTACION LOCAL DE TRABAJO DE AZUA MT</t>
  </si>
  <si>
    <t>ROSA ANTONIA SENCION MAÑON (LICDA.)</t>
  </si>
  <si>
    <t>NUREIDY ANTONIA FELIZ FIGUEREO</t>
  </si>
  <si>
    <t>ELIZABETH MESA CANELO</t>
  </si>
  <si>
    <t>MARIA ALTAGRACIA MORILLO CORCINO</t>
  </si>
  <si>
    <t>FEDERICO ARMANDO PEREYRA GUERRERO (</t>
  </si>
  <si>
    <t>ALTAGRACIA ANGELINA SOTO CARVAJAL</t>
  </si>
  <si>
    <t>FURVIA BIENVENIDA MONTERO SANCHEZ</t>
  </si>
  <si>
    <t>ALEIDA ALTAGRACIA DE LA CRUZ FULGEN</t>
  </si>
  <si>
    <t>LUCILA YANET CORNIEL FERRERAS</t>
  </si>
  <si>
    <t>MARIBEL ELIZABET RAMIREZ ROA</t>
  </si>
  <si>
    <t>CORINA MATOS RAMON</t>
  </si>
  <si>
    <t>TIRZON ROLANDO PEREZ ROSARIO</t>
  </si>
  <si>
    <t>AGUSTIN DEL CARMEN N. (LIC.)</t>
  </si>
  <si>
    <t>ISABEL GOMEZ (LICDA.)</t>
  </si>
  <si>
    <t>REPRESENTACION LOCAL DE TRABAJO DE BONAO MT</t>
  </si>
  <si>
    <t>LEONEL HOLGUIN SANCHEZ (LIC.)</t>
  </si>
  <si>
    <t>MARIA ALTAGRACIA VICENTE ACOSTA (DR</t>
  </si>
  <si>
    <t>JOSE CESPIRO GUERRERO FAJARDO</t>
  </si>
  <si>
    <t>VICTOR MANUEL LOPEZ SANCHEZ</t>
  </si>
  <si>
    <t>HENDRICK EDWING VIALET NUÑEZ</t>
  </si>
  <si>
    <t>RAMONITA DISLA JAQUEZ</t>
  </si>
  <si>
    <t>REPRESENTACION LOCAL DE TRABAJO DE COTUI MT</t>
  </si>
  <si>
    <t>ANDRES MOTA PICHARDO (LIC.)</t>
  </si>
  <si>
    <t>LUZ DEL ALBA PEÑA CASTILLO</t>
  </si>
  <si>
    <t>ESTHER BONIFACIO JIMENEZ</t>
  </si>
  <si>
    <t>SAMUEL REINOSO RODRIGUEZ</t>
  </si>
  <si>
    <t>MANUEL DE JESUS BRITO GARCIA</t>
  </si>
  <si>
    <t>REPRESENTACION LOCAL DE TRABAJO DE DAJABON MT</t>
  </si>
  <si>
    <t>FIORDALIZA MONCION ROSARIO</t>
  </si>
  <si>
    <t>MARCELINA OVALLE OVALLE (DRA.)</t>
  </si>
  <si>
    <t>RODOLFO ANULFO ACOSTA RAMIREZ</t>
  </si>
  <si>
    <t>DIOSCOIDY ISIDRO PAULINO ROBLES</t>
  </si>
  <si>
    <t>REPRESENTACION LOCAL DE TRABAJO DE DISTRITO NACIONAL MT</t>
  </si>
  <si>
    <t>SUSANA CARRERAS POLANCO (LICDA.)</t>
  </si>
  <si>
    <t>FRANCISCO CONCEPCION AMPARO VASQUEZ</t>
  </si>
  <si>
    <t>MARICELA AMPARO FELIZ SOTO (LICDA.)</t>
  </si>
  <si>
    <t>JULIO EDUARDO PEREZ VALERA</t>
  </si>
  <si>
    <t>JUAN IGNACIO VARGAS BONILLA</t>
  </si>
  <si>
    <t>JULIAN PIMENTEL GUEVARA (ING.)</t>
  </si>
  <si>
    <t>JISITA (LUZ) MARTINEZ DE LA CRUZ (L</t>
  </si>
  <si>
    <t>MIGUEL ANGEL NUÑEZ SOSA (DR.)</t>
  </si>
  <si>
    <t>INGRID MARGARITA GRACIANO SARMIENTO</t>
  </si>
  <si>
    <t>ALTAGRACIA MERCEDES PEREZ ARIAS (LI</t>
  </si>
  <si>
    <t>EMILSE YOKASTA MEJIA ADAMES (LICDA.</t>
  </si>
  <si>
    <t>ARELIS BIENVENIDA MARTY PERALTA (LI</t>
  </si>
  <si>
    <t>OCTAVIO ANTONIO CASILLA MOLINA</t>
  </si>
  <si>
    <t>IRENE MARGARITA ACEVEDO SANTOS (DRA</t>
  </si>
  <si>
    <t>DELIA RUFINA DE LA ROSA (LICDA.)</t>
  </si>
  <si>
    <t>DULCE MARIA ALCANTARA PIMENTEL (LIC</t>
  </si>
  <si>
    <t>FELIX LARA SOBET (LIC.)</t>
  </si>
  <si>
    <t>MARILENNY ZABALA (LICDA.)</t>
  </si>
  <si>
    <t>ANTONIA SUAREZ GUZMAN</t>
  </si>
  <si>
    <t>MAXIMILIANA BELLO HEREDIA</t>
  </si>
  <si>
    <t>APOLONIA ROSARIO RODRIGUEZ</t>
  </si>
  <si>
    <t>ISABEL MATOS SEGURA (LICDA.)</t>
  </si>
  <si>
    <t>JONATHAN NATANAEL ABREU TEJADA</t>
  </si>
  <si>
    <t>JUANA MARCELINA CABRAL PEÑA</t>
  </si>
  <si>
    <t>ARGENTINA SANCHEZ NUÑEZ</t>
  </si>
  <si>
    <t>YRONELIS GERALDINA FRAGOSO SANCHEZ</t>
  </si>
  <si>
    <t>LISSETTE LEDESMA VALENTIN</t>
  </si>
  <si>
    <t>YOLANDO KENNEDY CACERES</t>
  </si>
  <si>
    <t xml:space="preserve">ELIZABETH ALTAGRACIA BAUTISTA JOSE </t>
  </si>
  <si>
    <t>NORMA LUISA SANTOS ORTIZ (DRA.)</t>
  </si>
  <si>
    <t>DOMINGA POZO JAIME (LICDA.)</t>
  </si>
  <si>
    <t>JUANA ALTAGRACIA ANDUJAR PEREZ</t>
  </si>
  <si>
    <t>ROSAURA GALVEZ ABREU</t>
  </si>
  <si>
    <t>ELIZABETH DOLORES HIDALGO ENCARNACI</t>
  </si>
  <si>
    <t>LUIS ALBERTO FELIZ TAPIA</t>
  </si>
  <si>
    <t>FERNANDO FERMIR NIVAR</t>
  </si>
  <si>
    <t>REPRESENTACION LOCAL DE TRABAJO DE ELIAS PIÑA MT</t>
  </si>
  <si>
    <t>LUCIA GARCIA BAEZ</t>
  </si>
  <si>
    <t>HERACLITO DUCLEDES PEÑA PEREZ (LIC.</t>
  </si>
  <si>
    <t>ALSIS RAYNELY JIMENEZ DEL ROSARIO</t>
  </si>
  <si>
    <t>JOSE NINO ESTEBEZ RAMIREZ</t>
  </si>
  <si>
    <t>REPRESENTACION LOCAL DE TRABAJO DE HAINA MT</t>
  </si>
  <si>
    <t>ALEXIS FELIZ DE LOS SANTOS</t>
  </si>
  <si>
    <t>ARACELIS MARGARITA MARTINEZ BRITO (</t>
  </si>
  <si>
    <t>SOLANIA RAMIREZ REYES (LICDA.)</t>
  </si>
  <si>
    <t>SANTA ELENA PEÑA</t>
  </si>
  <si>
    <t>FIOR DALIZA AQUINO DE JESUS</t>
  </si>
  <si>
    <t>CARMEN DILIA RONDON VILLAR (DRA.)</t>
  </si>
  <si>
    <t>MIGUEL ANDRES HERNANDEZ TIRADO</t>
  </si>
  <si>
    <t>ROBERTO TOMAS UBIERA (DR.)</t>
  </si>
  <si>
    <t>LUZ EMILDA ORTEGA MARTINEZ</t>
  </si>
  <si>
    <t>ALICIA ROSANNA DIAZ SANTOS</t>
  </si>
  <si>
    <t>MARISOL ABREU MEJIA</t>
  </si>
  <si>
    <t>EILYN JESABEL HIDALGO SANCHEZ</t>
  </si>
  <si>
    <t>WENDY DOLORES RODRIGUEZ CALZADO</t>
  </si>
  <si>
    <t>YOSELY MEJIA MORENO</t>
  </si>
  <si>
    <t>CARLOS FERNANDO GOMEZ MARTINEZ</t>
  </si>
  <si>
    <t>DOMINGO ANTONIO NICOLAS</t>
  </si>
  <si>
    <t>NIOVES MARGARITA RODRIGUEZ SANCHEZ</t>
  </si>
  <si>
    <t>CANDIDA SANTANA BENITEZ (LICDA.)</t>
  </si>
  <si>
    <t>REPRESENTACION LOCAL DE TRABAJO DE LA ROMANA MT</t>
  </si>
  <si>
    <t>ERICK FRANCISCO ABREU PUELLO</t>
  </si>
  <si>
    <t>ENRIQUE DOTEL MEDINA</t>
  </si>
  <si>
    <t xml:space="preserve">CRISTIAN EMILIO CORDERO ALTAGRACIA </t>
  </si>
  <si>
    <t>JOSE MANUEL FAÑA ARIAS (LIC.)</t>
  </si>
  <si>
    <t>GENNY ANBIORY GARCIA RESTITUYO</t>
  </si>
  <si>
    <t>BIANCA MARITZA BRITO</t>
  </si>
  <si>
    <t>JOSE MIESES</t>
  </si>
  <si>
    <t>ANA KAREN SEVERINO MARTINEZ</t>
  </si>
  <si>
    <t>DOMINGA TEODORO VALERIO</t>
  </si>
  <si>
    <t>MIGUEL ANGEL VARELA ANTIGUA</t>
  </si>
  <si>
    <t>ORIALIS PEREZ BAUTISTA</t>
  </si>
  <si>
    <t>ANTONIA ADAMES NUÑEZ DE BOTTIER</t>
  </si>
  <si>
    <t>JUAN FLORENTINO MEJIA</t>
  </si>
  <si>
    <t>NORKA YUDITH DE LOS ANGELES MOYA RO</t>
  </si>
  <si>
    <t>ELCIRA CRUZ FRIAS</t>
  </si>
  <si>
    <t>LUPE JAQUELIN CEPEDA CASTILLO</t>
  </si>
  <si>
    <t>FRANCISCO ANTONIO REYES CONCEPCION</t>
  </si>
  <si>
    <t>BIENVENIDO VALENTIN VALDEZ MORA</t>
  </si>
  <si>
    <t>VIRGINIA GUTIERREZ</t>
  </si>
  <si>
    <t>REPRESENTACION LOCAL DE TRABAJO DE VALVERDE MAO MT</t>
  </si>
  <si>
    <t>RAFAEL ROBLES DE LEON (LIC.)</t>
  </si>
  <si>
    <t>ANDERSON POLANCO DE OLEO</t>
  </si>
  <si>
    <t>FELIX OTTONIEL ESTEVEZ ALMENGO</t>
  </si>
  <si>
    <t>RAMONA ELVIRA ESTEVEZ SALCE DE TAVE</t>
  </si>
  <si>
    <t>JACQUELINE DEL ROSARIO MINIER ALMON</t>
  </si>
  <si>
    <t>EVELYN DORYS MATIAS GUERRERO (LICDA</t>
  </si>
  <si>
    <t>CARMEN JULIA BEATO POLANCO</t>
  </si>
  <si>
    <t>JOSE CRISTINO LEDESMA CORTORREAL</t>
  </si>
  <si>
    <t>CLARA DOLORES TAVARES GOMEZ (LIC.)</t>
  </si>
  <si>
    <t>CLAUDIO RAMON PEREZ SENCION (LIC.)</t>
  </si>
  <si>
    <t>CLISTENES MISAEL TEJADA MARTE</t>
  </si>
  <si>
    <t>RAMON ARCENIO BOURDIERD SERRATA</t>
  </si>
  <si>
    <t>NELSON ANTONIO DE PEÑA MONTAS</t>
  </si>
  <si>
    <t>REPRESENTACION LOCAL DE TRABAJO DE MONTE PLATA MT</t>
  </si>
  <si>
    <t>ALEJANDRINA ALTAGRACIA REYES MORENO</t>
  </si>
  <si>
    <t>FRANCISCA FIGUEROA ROSADO</t>
  </si>
  <si>
    <t>SARA ISABEL CABRERA</t>
  </si>
  <si>
    <t>MELFA MAGALYS MINYETTY ROSSIS</t>
  </si>
  <si>
    <t>ARACELIS MIGUELINA PAULINO REYES (L</t>
  </si>
  <si>
    <t>MAURICIO ARTURO SERRATA ZAITER</t>
  </si>
  <si>
    <t>REPRESENTACION LOCAL DE TRABAJO DE NAGUA MT</t>
  </si>
  <si>
    <t>JUANA MARIA HERNANDEZ GARCIA</t>
  </si>
  <si>
    <t>HERIBERTO DUARTE BRITO</t>
  </si>
  <si>
    <t>MARIA DE LA CRUZ RODRIGUEZ</t>
  </si>
  <si>
    <t>ANILDA VENTURA GOMEZ</t>
  </si>
  <si>
    <t>REPRESENTACION LOCAL DE TRABAJO DE NEYBA MT</t>
  </si>
  <si>
    <t>HERIBERTO MONCION ROMAN (LIC.)</t>
  </si>
  <si>
    <t>YEIRIS YAFE NOVAS MEDRANO</t>
  </si>
  <si>
    <t>REPRESENTACION LOCAL DE TRABAJO DE PEDERNALES MT</t>
  </si>
  <si>
    <t>FRANCISCO ALBERTO CASTRO HEREDIA (L</t>
  </si>
  <si>
    <t>SANTA MARIA MANCEBO MEDINA</t>
  </si>
  <si>
    <t>VURGOS PUELLO PANIAGUA</t>
  </si>
  <si>
    <t>AMAURY MATEO MATEO</t>
  </si>
  <si>
    <t>LENIN REYES GUZMAN</t>
  </si>
  <si>
    <t>ROSA ARIAS PEREZ</t>
  </si>
  <si>
    <t>ROSALY UREÑA VASQUEZ</t>
  </si>
  <si>
    <t>GEUDY GOMEZ TEJADA</t>
  </si>
  <si>
    <t>CARLOS ALBERTO CORDERO TIBURCIO</t>
  </si>
  <si>
    <t>ERIC ANDRES MEDINA COLUMNA</t>
  </si>
  <si>
    <t>MARIA ELETICIA SEVERINO RODRIGUEZ</t>
  </si>
  <si>
    <t>JERSSON SANTANA SANTANA</t>
  </si>
  <si>
    <t>NAYELI ANYELINA CASTILLO VICENTE</t>
  </si>
  <si>
    <t>SATURNINO NINA FORTUNA (LIC.)</t>
  </si>
  <si>
    <t>CESAR CABRERA SANTOS</t>
  </si>
  <si>
    <t>LEONARDO ANTONIO NUÑEZ RODRIGUEZ</t>
  </si>
  <si>
    <t>REPRESENTACION LOCAL DE TRABAJO DE SALCEDO MT</t>
  </si>
  <si>
    <t>JOSE ANTONIO REYNOSO TAVAREZ (LIC.)</t>
  </si>
  <si>
    <t>INGRID ARACELIS BRITO GARCIA</t>
  </si>
  <si>
    <t>JUANA EVANGELISTA ALMANZAR LOPEZ</t>
  </si>
  <si>
    <t>JUAN ALBERTO MARIA CRUCETA</t>
  </si>
  <si>
    <t>ANA MERCEDES CESPEDES LEDESMA (LIC.</t>
  </si>
  <si>
    <t>REPRESENTACION LOCAL DE TRABAJO DE SAMANA MT</t>
  </si>
  <si>
    <t>MELANIA ANTONIA MARTINEZ BONILLA</t>
  </si>
  <si>
    <t>LUCILINDA GERONIMO JONES</t>
  </si>
  <si>
    <t>ARMANDO AHMED HADDAD RODRIGUEZ</t>
  </si>
  <si>
    <t>REPRESENTACION LOCAL DE TRABAJO DE SAN CRISTOBAL MT</t>
  </si>
  <si>
    <t>MARGARET LISETT TERRERO MATOS (LICD</t>
  </si>
  <si>
    <t>MELECIA RODRIGUEZ DURAN (LICDA.)</t>
  </si>
  <si>
    <t>NURYS MARGARITA ARAUJO</t>
  </si>
  <si>
    <t>ANA BRIOSO PAREDES</t>
  </si>
  <si>
    <t>GABRIELA ALTAGRACIA MARTINEZ</t>
  </si>
  <si>
    <t>GUILLERMO MARTINEZ BAUTISTA</t>
  </si>
  <si>
    <t>FELIX MARIA ORTIZ MATOS (ING.)</t>
  </si>
  <si>
    <t>ANGEL ELMI RAMIREZ BRITO</t>
  </si>
  <si>
    <t>YANINA ELENA PEREZ CRUZ</t>
  </si>
  <si>
    <t>RICARDO ANTONIO (DR). GROSS CASTILL</t>
  </si>
  <si>
    <t>PATRIA AMANCIO FERRERA</t>
  </si>
  <si>
    <t>REPRESENTACION LOCAL DE TRABAJO DE SAN FRANCISCO DE MACORIS MT</t>
  </si>
  <si>
    <t>ANLLIRY YASMIN TEJADA HICIANO (LICD</t>
  </si>
  <si>
    <t xml:space="preserve">CARMEN ELIZABET EVARISTA HENRIQUEZ </t>
  </si>
  <si>
    <t>ISABEL SILVERIA FERRERAS RODRIGUEZ</t>
  </si>
  <si>
    <t>ARLETTE HICIANO GUZMAN</t>
  </si>
  <si>
    <t>HIPOLITO SANCHEZ ADAMES</t>
  </si>
  <si>
    <t>CARLOS JESUS GALAN DURAN (LIC.)</t>
  </si>
  <si>
    <t>REPRESENTACION LOCAL DE TRABAJO DE SAN JOSE DE OCOA MT</t>
  </si>
  <si>
    <t>RAFAEL DURAN REMIGIO (LIC.)</t>
  </si>
  <si>
    <t>ADRIA AMARILYS GONZALEZ LARA</t>
  </si>
  <si>
    <t>JOSE GREGORIO MARTINEZ ROA</t>
  </si>
  <si>
    <t>ARIEL ELIBERTO AQUINO FELIZ</t>
  </si>
  <si>
    <t>JOSE ANTONIO PEREYRA BRITO</t>
  </si>
  <si>
    <t>ANGELICA MARIA MUÑOZ MONTAN</t>
  </si>
  <si>
    <t>REPRESENTACION LOCAL DE TRABAJO DE SAN JUAN DE LA MAGUANA MT</t>
  </si>
  <si>
    <t>YURY DIANA LEBRON FERRERAS</t>
  </si>
  <si>
    <t>JOSE ANDRES PANIAGUA</t>
  </si>
  <si>
    <t>ADALGISA YSABEL ALCANTARA MORENO</t>
  </si>
  <si>
    <t>JUAN MANUEL PEREZ MENDEZ</t>
  </si>
  <si>
    <t>REPRESENTACION LOCAL DE TRABAJO DE SAN PEDRO DE MACORIS MT</t>
  </si>
  <si>
    <t>LEONOR MERCEDES MARTINEZ MARTINEZ (</t>
  </si>
  <si>
    <t>SINDY DAHIAN SIERRA FELICIANO</t>
  </si>
  <si>
    <t>MARIA ALTAGRACIA CARO GUERRERO</t>
  </si>
  <si>
    <t>JUAN MERCEDES BASILIO</t>
  </si>
  <si>
    <t>MARIBEL TAVERAS MEDINA</t>
  </si>
  <si>
    <t>DARIO ANTONIO CUETO LEONARDO</t>
  </si>
  <si>
    <t>BELLANIRA ARECHE JIMENEZ</t>
  </si>
  <si>
    <t>CATHERINE ARREDONDO SANTANA</t>
  </si>
  <si>
    <t>MODESTA SOLIVER MERCEDES</t>
  </si>
  <si>
    <t>BIKIANA YOJANNY AGRAMONTE GOMEZ</t>
  </si>
  <si>
    <t>HENDRY DIAZ ORTIZ</t>
  </si>
  <si>
    <t>SERGIO REMIGIO GARCIA ARIAS (LIC.)</t>
  </si>
  <si>
    <t>VICTOR GUERRERO OGANDO (LIC.)</t>
  </si>
  <si>
    <t>PEDRO JULIO ZAPATA MONCION (LIC.)</t>
  </si>
  <si>
    <t>IVELISSE MARIA MATA ROJAS</t>
  </si>
  <si>
    <t>MARIA ISABEL PAULINO PARRA</t>
  </si>
  <si>
    <t>MARIA MARIGNACIA RODRIGUEZ MARTINEZ</t>
  </si>
  <si>
    <t>ANA FRANCISCA TAVAREZ GARCIA</t>
  </si>
  <si>
    <t>DIGNA MERCEDES VARGAS JIMENEZ</t>
  </si>
  <si>
    <t>GRACE MERCEDES LORA BATLLE</t>
  </si>
  <si>
    <t>PEDRO PABLO TAVERAS MARTINEZ</t>
  </si>
  <si>
    <t>VLADIMIR ORLANDO RODRIGUEZ</t>
  </si>
  <si>
    <t>CARLOS ALBERTO RODRIGUEZ ARIAS (LIC</t>
  </si>
  <si>
    <t>MARIA ALEJANDRA TEJADA SANABIA</t>
  </si>
  <si>
    <t>CARMEN IRIS FRIAS</t>
  </si>
  <si>
    <t>MARITZA DE LA CRUZ ARVELO (LICDA.)</t>
  </si>
  <si>
    <t>LUCIANO DOMINGO MARTINEZ BATISTA</t>
  </si>
  <si>
    <t>ANA ALQUIDANIA TEJADA GONZALEZ</t>
  </si>
  <si>
    <t>YUNISSE MARIA SUAREZ GONZALEZ</t>
  </si>
  <si>
    <t>DEWAR DAVID REYES PEÑA</t>
  </si>
  <si>
    <t>LAURA LIZ LUCIANO</t>
  </si>
  <si>
    <t>DEIVY MADIEL MEDINA COMPRES</t>
  </si>
  <si>
    <t>MALVIN GERMAN SALCEDO MORA</t>
  </si>
  <si>
    <t>EDUARDO HERNANDEZ DELGADO</t>
  </si>
  <si>
    <t>HILDA MERCEDES LOPEZ MARTINEZ</t>
  </si>
  <si>
    <t>RICHARD TEJADA CRUZ</t>
  </si>
  <si>
    <t>ANA YAJAIRA PICHARDO RODRIGUEZ</t>
  </si>
  <si>
    <t>ROSY YANELL CUESTO GOMEZ</t>
  </si>
  <si>
    <t>LOURDES LISABET SORIANO JACOBO (LIC</t>
  </si>
  <si>
    <t>JESSICA FRANCHESSCA HEREDIA ESPINAL</t>
  </si>
  <si>
    <t>ENGRACIA MERCEDES REYES AGUILERA (L</t>
  </si>
  <si>
    <t>NICAURY DE LA CRUZ SOSA</t>
  </si>
  <si>
    <t>MIRIAM ELIZABETH AQUINO DE JESUS</t>
  </si>
  <si>
    <t>ROSARIO DE LA ROSA GUERRERO (LIC.)</t>
  </si>
  <si>
    <t>JUAN EMILIO REYES AYALA</t>
  </si>
  <si>
    <t>GRISELDA ALTAGRACIA GOMEZ RAMIREZ (</t>
  </si>
  <si>
    <t>DILCIA RODRIGUEZ RAMIREZ (LICDA.)</t>
  </si>
  <si>
    <t>JOSE FERNANDEZ VARGAS (LIC.)</t>
  </si>
  <si>
    <t>MARIA DEL CARMEN CUETO SANTANA (DRA</t>
  </si>
  <si>
    <t>ARACELIS GUERRERO</t>
  </si>
  <si>
    <t>RONNY ROMAN LEYBA MORENO</t>
  </si>
  <si>
    <t>MARTA NORIS PANTALEON FERRERIRA (LI</t>
  </si>
  <si>
    <t>KYRSI MARTINEZ SANTANA (LICDA.)</t>
  </si>
  <si>
    <t>FELIX ANDRES CONTRERAS VALENZUELA (</t>
  </si>
  <si>
    <t>SANTIAGO MONTERO OGANDO (LIC.)</t>
  </si>
  <si>
    <t>JACQUELINE ALTAGRACIA MATA PEREZ</t>
  </si>
  <si>
    <t>BERKY MEJIA DICKSON</t>
  </si>
  <si>
    <t>MARISOL PLACERES MENDEZ</t>
  </si>
  <si>
    <t>ORQUIDEA MORAIMA MORATO CACERES</t>
  </si>
  <si>
    <t>MARVELIS HERNANDEZ TRINIDAD</t>
  </si>
  <si>
    <t>RITA AMADA ESPINO MANZUETA</t>
  </si>
  <si>
    <t>PERSEVERANA PONCIANO VILORIO</t>
  </si>
  <si>
    <t>CARLA JIMENEZ DE JESUS (LICDA.)</t>
  </si>
  <si>
    <t>VICTOR MANUEL ZABALA RODRIGUEZ</t>
  </si>
  <si>
    <t>RAFAELA SANCHEZ CASTILLO</t>
  </si>
  <si>
    <t>MARIA SOTO</t>
  </si>
  <si>
    <t>ENERCIDA ALEXANDE MONTERO RODRIGUEZ</t>
  </si>
  <si>
    <t>FRANCISCO RICARDO FRANCO BAEZ</t>
  </si>
  <si>
    <t>MARIA ELENA CARELA SANTANA</t>
  </si>
  <si>
    <t>FELIPA JAIME CONNOR</t>
  </si>
  <si>
    <t>MARGARITA MARIA ORTIZ DE LA CRUZ</t>
  </si>
  <si>
    <t>JUAN MANUEL MERCEDES MONTAÑO (LIC.)</t>
  </si>
  <si>
    <t>MAXIMILIANO HEREDIA</t>
  </si>
  <si>
    <t>JOSELIN DOMINGUEZ</t>
  </si>
  <si>
    <t>SORANYI ENCARNACION MONTERO</t>
  </si>
  <si>
    <t>CLARIBEL VICENTE VALDEZ</t>
  </si>
  <si>
    <t>REPRESENTACION LOCAL DE TRABAJO DE SANTO DOMINGO OESTE MT</t>
  </si>
  <si>
    <t>GLORIA ELIZABETH GONZALEZ LOCKHART</t>
  </si>
  <si>
    <t>RAMON ANTONIO CRUZ PEGUERO</t>
  </si>
  <si>
    <t>MARIA ALTAGRACIA ABREU PAULINO</t>
  </si>
  <si>
    <t>CLAUDIA ALEJANDRA FERMIN ENCARNACIO</t>
  </si>
  <si>
    <t>ELISANIA LARA JAVIER</t>
  </si>
  <si>
    <t>YSABEL TAVAREZ SANCHEZ</t>
  </si>
  <si>
    <t>SUSANA MATOS MEDINA</t>
  </si>
  <si>
    <t>LIGIA MATILDE PADOVANI GUZMAN (DRA.</t>
  </si>
  <si>
    <t>FABIA VALDEZ SURIEL</t>
  </si>
  <si>
    <t>ROBERTO NATHANIEL MONAGAS GONZALEZ</t>
  </si>
  <si>
    <t>CARLOS MANUEL CAMPECHANO ALCANTARA</t>
  </si>
  <si>
    <t>ALBERT DE JESUS ROSARIO FIGUEROA</t>
  </si>
  <si>
    <t>YAJAIRA BLANCO</t>
  </si>
  <si>
    <t>SUSANA ALTAGRACIA FERNANDEZ ARIAS (</t>
  </si>
  <si>
    <t>YLONKA LORINLEY POLANCO CRUZ</t>
  </si>
  <si>
    <t>ELSA MIGUELINA GUILLEN GERONIMO</t>
  </si>
  <si>
    <t>MIGUELINA MONTERO MONTERO</t>
  </si>
  <si>
    <t>WILLIAM ANTONIO RODRIGUEZ VASQUEZ</t>
  </si>
  <si>
    <t>ROBERTO ANTONIO SILFA PEREZ</t>
  </si>
  <si>
    <t>ALMA DANESA INOA CASTRO (LICDA.)</t>
  </si>
  <si>
    <t>RAMON EMILIO AGRAMONTE MELO (LIC.)</t>
  </si>
  <si>
    <t>JUANITA DIAZ CABRERA (LICDA.)</t>
  </si>
  <si>
    <t>CANDI ROSA FAMILIA MUESES</t>
  </si>
  <si>
    <t>MARIA GUADALUPE SANCHEZ GUZMAN</t>
  </si>
  <si>
    <t>FELIPE DE JESUS HIDALGO JAVIER</t>
  </si>
  <si>
    <t>ALEXANDER ADON ROSARIO</t>
  </si>
  <si>
    <t>MARIA ANTONIA CABRERA FERNANDEZ (LI</t>
  </si>
  <si>
    <t>LUZ BERKYS NUÑEZ ESPINOSA</t>
  </si>
  <si>
    <t>REPRESENTACION LOCAL DE TRABAJO DE EL SEYBO MT</t>
  </si>
  <si>
    <t>JOSE FRANCISCO SANCHEZ CARELA</t>
  </si>
  <si>
    <t>VIRGINIA CECILIA ZORRILLA NIETO</t>
  </si>
  <si>
    <t>DARIO FRIAS CARELA</t>
  </si>
  <si>
    <t>FELICIA FORCHEZ RAMOS</t>
  </si>
  <si>
    <t>ANGELA ZOMERI AYBAR RAMOS</t>
  </si>
  <si>
    <t>JUAN FRANCISCO GUERRERO PEÑA</t>
  </si>
  <si>
    <t>MERY STEPHSNNY SEVERINO VASQUEZ</t>
  </si>
  <si>
    <t>DIRECCION DE INSPECCION MT</t>
  </si>
  <si>
    <t>FRANCISCA LEONOR TEJADA VASQUEZ (LI</t>
  </si>
  <si>
    <t>KATHERINE MARIE BAEZ CASTILLO</t>
  </si>
  <si>
    <t>JACINTO DIOMEDES PEREZ LACHAPEL (DR</t>
  </si>
  <si>
    <t>MARIA DE LA CRUZ MERCEDES (DRA.)</t>
  </si>
  <si>
    <t>JUAN RAMON VENTURA REYES</t>
  </si>
  <si>
    <t>DIRECCION DE MEDIACION Y ARBITRAJE MT</t>
  </si>
  <si>
    <t>LILLIAM JOSEFINA OLIVIER DE LIMA</t>
  </si>
  <si>
    <t>LUIS FRANCISCO REGALADO TAVAREZ</t>
  </si>
  <si>
    <t>RAMONA RAFAELA DEL CARMEN HERNANDEZ</t>
  </si>
  <si>
    <t>ERIDANIA MERCEDES ALVAREZ DE LA ROS</t>
  </si>
  <si>
    <t>COMITE NACIONAL DE SALARIO MT</t>
  </si>
  <si>
    <t>PATRICIA EVANGELINA REYES HERNANDEZ</t>
  </si>
  <si>
    <t>BELIZA ALTAGRACIA PAULINO GONZALEZ</t>
  </si>
  <si>
    <t>GENESIS SAMUEL DEL ROSARIO UBIERA</t>
  </si>
  <si>
    <t>ERASMO ALBERTO PEREZ TEJEDA</t>
  </si>
  <si>
    <t>RUTH ARGELIA RONDON</t>
  </si>
  <si>
    <t>ANDRES ROJAS ROSARIO</t>
  </si>
  <si>
    <t>RAMON GUSTAVO GARCIA RAMOS</t>
  </si>
  <si>
    <t>ZAHIRA HEROINA GRULLON DE LA CRUZ</t>
  </si>
  <si>
    <t>DIRECCION GENERAL DE HIGIENE Y SEGURIDAD INDUSTRIAL  MT</t>
  </si>
  <si>
    <t>INGRID YISSEL BASORA OZUNA</t>
  </si>
  <si>
    <t>DARISNELLY RODRIGUEZ JIMENEZ</t>
  </si>
  <si>
    <t>OBSERVATORIO DE PREVENCION DE RIESGOS LABORALES  MT</t>
  </si>
  <si>
    <t>BIENVENIDO CASTILLO</t>
  </si>
  <si>
    <t>ANA FRANCISCA RODRIGUEZ RODRIGUEZ</t>
  </si>
  <si>
    <t>DEPARTAMENTO DE VIGILANCIA Y EVALUACIÓN MT</t>
  </si>
  <si>
    <t>JOAQUIN LORENZO MONTILLA</t>
  </si>
  <si>
    <t>FERNANDO EMILIO SANTANA SEPULVEDA</t>
  </si>
  <si>
    <t>MARTHA RAMONA PICHARDO BAEZ</t>
  </si>
  <si>
    <t>GREGORIA PAYANO VELEZ (LICDA.)</t>
  </si>
  <si>
    <t>LILLIAM ADALISA DE LOS MILAGRO RODR</t>
  </si>
  <si>
    <t>DEPARTAMENTO DE DIVULGACIÓN Y PREVENCION MT</t>
  </si>
  <si>
    <t>DORKA RAMIREZ RODRIGUEZ</t>
  </si>
  <si>
    <t>DIRECCION DE TRABAJO INFANTIL MT</t>
  </si>
  <si>
    <t>JUANA RAMIREZ DE JESUS</t>
  </si>
  <si>
    <t>RODOLFO RIVERA DIAZ</t>
  </si>
  <si>
    <t>SARAH RUFINA GONZALEZ RUBIO</t>
  </si>
  <si>
    <t>DANILO BELEN SANCHEZ</t>
  </si>
  <si>
    <t>SANTIAGO NUESI PEÑA</t>
  </si>
  <si>
    <t>ENEMENCIO FEDERICO GOMERA RAMON</t>
  </si>
  <si>
    <t>BELKYS DE LA ROSA PEREZ</t>
  </si>
  <si>
    <t>IGNACIO ANTONIO PEREZ PERALTA</t>
  </si>
  <si>
    <t>SUB DIRECTOR</t>
  </si>
  <si>
    <t>ENCARGADO DE UNIDAD</t>
  </si>
  <si>
    <t>REPRESENTANTE LOCAL</t>
  </si>
  <si>
    <t>ENCARGADO UNIDAD</t>
  </si>
  <si>
    <t>SECRETARIA AUXILIAR</t>
  </si>
  <si>
    <t>INSPECTOR (A) SUPERVISOR (A)</t>
  </si>
  <si>
    <t>MEDIADOR</t>
  </si>
  <si>
    <t>SUB-DIRECTOR</t>
  </si>
  <si>
    <t>TECNICO</t>
  </si>
  <si>
    <t>COORDINADOR DE LA DIFUSION DE</t>
  </si>
  <si>
    <t>JUAN PABLO FERNANDEZ RODRIGUEZ</t>
  </si>
  <si>
    <t>DORCA MARGARITA GARCIA SANCHEZ</t>
  </si>
  <si>
    <t>DOLLY CELESTE GRACIANO MATOS</t>
  </si>
  <si>
    <t>LAURA DOLORES DIAZ PEREZ</t>
  </si>
  <si>
    <t>MARILUZ DE LOS SANTOS ALCANTARA</t>
  </si>
  <si>
    <t>DIVISION DE ATENCION VIH Y SIDA MT</t>
  </si>
  <si>
    <t>JULIANA ESTHER REYES MENDEZ</t>
  </si>
  <si>
    <t>ENRIQUE REINALDO ALFAU CASTILLO</t>
  </si>
  <si>
    <t>COORDINADOR DESPACHO</t>
  </si>
  <si>
    <t>IRMA LISBETH RODRIGUEZ COMPRES</t>
  </si>
  <si>
    <t>WINSTON MARTE VERAS</t>
  </si>
  <si>
    <t>AYUNTAMIENTO DE MANTENIMIENTO</t>
  </si>
  <si>
    <t>JHADIT ESMERALDA VALENZUELA JIMENEZ</t>
  </si>
  <si>
    <t>ANA MARIA DE LOS SANTOS SANTOS</t>
  </si>
  <si>
    <t>CONSERJE SERV. GENERALES</t>
  </si>
  <si>
    <t>RADHAMES DE JESUS REYES ROSARIO</t>
  </si>
  <si>
    <t>PEDRO MUÑOZ ALEJO</t>
  </si>
  <si>
    <t>EVA JOSEFINA PUJOLS</t>
  </si>
  <si>
    <t>FANNY ESTHER FELIZ PEREZ</t>
  </si>
  <si>
    <t>ANA HILDA FIGUEREO MATEO</t>
  </si>
  <si>
    <t>RAISA SOLER</t>
  </si>
  <si>
    <t>JULIA KARINY PEÑA GUERRERO</t>
  </si>
  <si>
    <t>SANTIAGO PEÑA SOSA</t>
  </si>
  <si>
    <t>JUANA VASQUEZ MOSQUEA</t>
  </si>
  <si>
    <t>KISAIRA PAOLA DE LOS SANTOS TAVERAS</t>
  </si>
  <si>
    <t>PATRICIA MORILLO GRULLON</t>
  </si>
  <si>
    <t>JULIO CESAR NUÑEZ ROSARIO</t>
  </si>
  <si>
    <t>DILENNIS FELIZ SAMBOY</t>
  </si>
  <si>
    <t>KEISY MIRQUELADY PEREZ POLANCO</t>
  </si>
  <si>
    <t>DIANA CAROLINA DIAZ PEREZ</t>
  </si>
  <si>
    <t>JULIO CESAR SORIANO AMPARO</t>
  </si>
  <si>
    <t>ANALISTA LEGAL</t>
  </si>
  <si>
    <t>SANTO GERTRUDYS SOTO VASQUEZ</t>
  </si>
  <si>
    <t>JUANA MARIA DE JESUS DEL ROSARIO</t>
  </si>
  <si>
    <t>SINTHIA VARGAS CUEVAS</t>
  </si>
  <si>
    <t>FRANKLIN MAYOBANEX ROSA GARCIA</t>
  </si>
  <si>
    <t>JUNIOR ALEXANDER RAMOS CRUZ</t>
  </si>
  <si>
    <t>HILARIO AGUSTIN MARTE PANTALEON</t>
  </si>
  <si>
    <t>MINERVA PERALTA FOX</t>
  </si>
  <si>
    <t>YOCELYN ALEXANDRA GONZALEZ CEPEDA</t>
  </si>
  <si>
    <t>ANALISTA DE DESARROLLO ORGANIZACIONAL</t>
  </si>
  <si>
    <t>BLADIMIR EMILIO VALDEZ ALVINO</t>
  </si>
  <si>
    <t>ELIZABETH MAÑON PAULA</t>
  </si>
  <si>
    <t>ANGEL MISAEL MONTERO</t>
  </si>
  <si>
    <t>LUIS FEDERICO GONZALEZ HEREDIA</t>
  </si>
  <si>
    <t>FABIAN ANIBAL PEÑA GONZALEZ</t>
  </si>
  <si>
    <t>EDWARD DE LOS SANTOS DE LA ROSA</t>
  </si>
  <si>
    <t>RAMONA ESTHEFANIA MARTE TORRES</t>
  </si>
  <si>
    <t>DOMINGO CABRAL DE LA ROSA</t>
  </si>
  <si>
    <t>DUCLENIA MARIA TAVAREZ ABREU</t>
  </si>
  <si>
    <t>TECNICO ADMINISTRATIVO</t>
  </si>
  <si>
    <t>DULCE MARIA CABRERA DEL ORBE</t>
  </si>
  <si>
    <t>BRENDA ROA MONITLLA</t>
  </si>
  <si>
    <t>FELIPE ANTONIO CAPELLAN PEREZ</t>
  </si>
  <si>
    <t>SUPERVISOR MANTENIMIENTO</t>
  </si>
  <si>
    <t>JUAN ANTONIO SANCHEZ VALDEZ</t>
  </si>
  <si>
    <t>DIANA CAROLINA CASTILLO PEREZ</t>
  </si>
  <si>
    <t>JOHNNY CABRERA</t>
  </si>
  <si>
    <t>MELISSA CHRISTINE DELGADO ULERIO</t>
  </si>
  <si>
    <t>MENSAJERA INTERNA</t>
  </si>
  <si>
    <t>Sexo</t>
  </si>
  <si>
    <t>Categoría</t>
  </si>
  <si>
    <t>FEMENINO</t>
  </si>
  <si>
    <t>MASCULINO</t>
  </si>
  <si>
    <t>AGUEDA MARIA SUERO</t>
  </si>
  <si>
    <t>ANNY STEFANY GUTIERREZ RODRIGUEZ</t>
  </si>
  <si>
    <t>ESTATUTO SIMPLIFICADO</t>
  </si>
  <si>
    <t>ZUNILDA ALVARADO</t>
  </si>
  <si>
    <t>EDDY SOSA CASTILLO</t>
  </si>
  <si>
    <t>ADA YSABEL VALENZUELA GUERRERO</t>
  </si>
  <si>
    <t>LIBRE NOMBRAMIENTO Y REMOCION</t>
  </si>
  <si>
    <t>CARRERA ADMINISTRATIVA</t>
  </si>
  <si>
    <t xml:space="preserve"> CARRERA ADMINISTRATIVA</t>
  </si>
  <si>
    <t>ROMERI ALTAGRACIA BEATO ROQUE</t>
  </si>
  <si>
    <t>IVELISSE ALTAGRACIA SULIS PANIAGUA</t>
  </si>
  <si>
    <t>JOSE MANUEL RIVERA MONTILLA</t>
  </si>
  <si>
    <t>AUXILIAR ADMINISTRATIVO</t>
  </si>
  <si>
    <t>KENIA MARIA LEREBOURS DE LOS SANTOS</t>
  </si>
  <si>
    <t>MARIA MIGUELINA ALVINO VALDEZ</t>
  </si>
  <si>
    <t>JOSE ALBERTO PEÑA</t>
  </si>
  <si>
    <t>JUANA EVANGELISTA JOSE GUZMAN</t>
  </si>
  <si>
    <t>HILDA MARIA ALCANTARA ALCANTARA</t>
  </si>
  <si>
    <t>RUSBELY MASSIEL POLANCO CAMPUSANO</t>
  </si>
  <si>
    <t>JUAN FRANCISCO GERMAN GARCIA</t>
  </si>
  <si>
    <t>RENATA MARIA MARTINEZ GARCIA</t>
  </si>
  <si>
    <t>LUIS ENRIQUE MATOS PEREZ</t>
  </si>
  <si>
    <t>LUISA ALEJANDRA DE LA CRUZ FERMIN</t>
  </si>
  <si>
    <t>CARMEN LUISA SOTO SANTOS</t>
  </si>
  <si>
    <t>YISSETTE VALENTINA CONTRERAS HERNANDEZ</t>
  </si>
  <si>
    <t>KARIN AURA FIGUEREO CABRAL</t>
  </si>
  <si>
    <t>WINSTON EDRIS ZABALA SOLIS</t>
  </si>
  <si>
    <t>REPRESENTACION LOCAL DE TRABAJO DE SANTIAGO RODRRIGUEZ MT</t>
  </si>
  <si>
    <t>ENCARGADA DE SERVICIO AL PERSONAL</t>
  </si>
  <si>
    <t>JOHANNA BURGOS ROJJAS</t>
  </si>
  <si>
    <t>ALTAGRACIA VENTURA SEPULVEDA</t>
  </si>
  <si>
    <t>MAYERI FRANCHESCA PEREZ PEÑA</t>
  </si>
  <si>
    <t>MARIA MAGDALENA PEREZ TORRES</t>
  </si>
  <si>
    <t>ANTONIA RUIZ</t>
  </si>
  <si>
    <t>ARIEL DANILO MARCHENA MESA</t>
  </si>
  <si>
    <t>FRANCISCO MARTINEZ SALA</t>
  </si>
  <si>
    <t>ORIENTADOR OCUPACIONAL</t>
  </si>
  <si>
    <t>JUANA VERONICA BAEZ MONTERO</t>
  </si>
  <si>
    <t>MARILYN PAULINO</t>
  </si>
  <si>
    <t>VIGNY GUILLERMINA ARECHE ROSARIO</t>
  </si>
  <si>
    <t>AIXILIAR ADMINISTRATIVA A.</t>
  </si>
  <si>
    <t>VICTOR HUGO DE JESUS CASTILLO TRINI</t>
  </si>
  <si>
    <t>JACQUELINES MARIA SANCHEZ CASTRO</t>
  </si>
  <si>
    <t>MERCEDES AMADOR RAMIREZ</t>
  </si>
  <si>
    <t>ONIVEL CUEVAS RUBIO</t>
  </si>
  <si>
    <t>AUXILIAR ADMINISTRATIVA A</t>
  </si>
  <si>
    <t>AUXKILIAR ADMINISTRATIVO A</t>
  </si>
  <si>
    <t>YERALDIN BELEN DE CEDEÑO</t>
  </si>
  <si>
    <t>AUXILIAR ADMINISTRATIVO A.</t>
  </si>
  <si>
    <t>CARMEN BEATRIZ FERNANDEZ</t>
  </si>
  <si>
    <t>AUXILIAR ADMINISRATIVA A</t>
  </si>
  <si>
    <t>DANIELA CRISTAL DE LA ROSA AQUINO</t>
  </si>
  <si>
    <t>MORELIA JAVIER PEÑA</t>
  </si>
  <si>
    <t>MANUEL ANTONIO HENRRY POLANCO</t>
  </si>
  <si>
    <t>CAROLIN MARIEL ALCANTARA REYNOSO</t>
  </si>
  <si>
    <t>AUXILIAR DE PROTOCOLO</t>
  </si>
  <si>
    <t>AUXILIAR DE EVENTO Y PROTOCOLO</t>
  </si>
  <si>
    <t xml:space="preserve">ASISTENTE </t>
  </si>
  <si>
    <t>MARICRYS  KAROLINA MORILLO GERMOSEN</t>
  </si>
  <si>
    <t>AUXILIAR DE INDORMACION CIUDADDANA</t>
  </si>
  <si>
    <t>DOMINGO ARIAS ANDUJAR</t>
  </si>
  <si>
    <t>MONSON DEFINANZA</t>
  </si>
  <si>
    <t>MACULINO</t>
  </si>
  <si>
    <t>ERNESTO DE LEON  SANCHEZ</t>
  </si>
  <si>
    <t>AUX. ALMACEN</t>
  </si>
  <si>
    <t>CARLOS RAMON MARTINEZ REYES</t>
  </si>
  <si>
    <t>RUBEL MEDINA REYES</t>
  </si>
  <si>
    <t>CARMEN  M. ELIZABETH ABREU GRATEREAU</t>
  </si>
  <si>
    <t>FRANSIX MIGUELINA VALDEZ ROSARIO</t>
  </si>
  <si>
    <t>EVANGELINA PEREZ</t>
  </si>
  <si>
    <t>SUNILDA DE JESUS VASQUEZ ARIAS</t>
  </si>
  <si>
    <t>DIGITADORA</t>
  </si>
  <si>
    <t>ANA YOKASTA FERNANDEZ LIQUET</t>
  </si>
  <si>
    <t>PEDRO GARCIA PEÑALO</t>
  </si>
  <si>
    <t>FRANCISCA DE OLEO  ENCARNACION</t>
  </si>
  <si>
    <t>YNGRI RAQUEL ROSSI SOLANO</t>
  </si>
  <si>
    <t>NATHALY GUTIERREZ ORTIZ</t>
  </si>
  <si>
    <t>JENNIFER RIVERA TAVERAS</t>
  </si>
  <si>
    <t>OFICINA TERRITORIAL DE EMPLEO SAN FRANCISCO DE MACORIS</t>
  </si>
  <si>
    <t>FELICITA TAPIA FABIAN</t>
  </si>
  <si>
    <t>ANIBAL DE JESUS PIMENTEL OGANDO</t>
  </si>
  <si>
    <t>ZULEICA ALTAGRACIA DOLONE GARCIA</t>
  </si>
  <si>
    <t>AUXILIAR ALMACEN Y SUMINISTRO</t>
  </si>
  <si>
    <t>JOAQUIN HERNANDEZ ROSARIO</t>
  </si>
  <si>
    <t>VIDAL RAMIREZ DE JESUS</t>
  </si>
  <si>
    <t>BALBINA PAEZ CANDELARIO</t>
  </si>
  <si>
    <t>YOSELYN LOPEZ</t>
  </si>
  <si>
    <t>JENNY GISELLE MINIÑO TAVAREZ</t>
  </si>
  <si>
    <t>MARCOS ERNESTO FERNANDEZ FELIZ</t>
  </si>
  <si>
    <t>ANA RINA TEJADA GIL</t>
  </si>
  <si>
    <t>FEMEMINO</t>
  </si>
  <si>
    <t>SOLANGE DIPP CASTILLO</t>
  </si>
  <si>
    <t>YANIRA ANTONIA HERASME HERASME (LIC</t>
  </si>
  <si>
    <t>JUAN DE JESUS ALBERTO DE LOS SANTOS</t>
  </si>
  <si>
    <t>YHERANDY DALLANARA PEÑA CORDERO</t>
  </si>
  <si>
    <t>BARTOLOME ANASTACIO PEREZ JIMENEZ</t>
  </si>
  <si>
    <t>LEONEL ALMONTE ORTEGA</t>
  </si>
  <si>
    <t>MARTINA GENAO SANTOS</t>
  </si>
  <si>
    <t>RAMONA GIOVANNI PEGUERO LACHAPEL</t>
  </si>
  <si>
    <t>RICARDO PEÑA MESA</t>
  </si>
  <si>
    <t>LISBETH STEPHANY MENDEZ MERCEDES</t>
  </si>
  <si>
    <t>MELANIA CRUZ NUÑEZ</t>
  </si>
  <si>
    <t>ROSMERY PAMELA BARETT CUEVAS</t>
  </si>
  <si>
    <t>MARIA ISABEL DE LEON REYNOSO</t>
  </si>
  <si>
    <t>JONATHAN DE JESUS RIVAS RAMIREZ</t>
  </si>
  <si>
    <t>ANA LIDYA PEÑA SILAS</t>
  </si>
  <si>
    <t>ALEXANDER AQUINO VALERA</t>
  </si>
  <si>
    <t>YURILEKY FRIAS RAMOS</t>
  </si>
  <si>
    <t>LUCIANO ANTONIO ALVAREZ DIAZ</t>
  </si>
  <si>
    <t>MIRIAM MARGARITA GONZALEZ DE ROJAS</t>
  </si>
  <si>
    <t>CRISTINA EMPERATRIZ GARCIA VASQUEZ</t>
  </si>
  <si>
    <t>ESTELA GERALDO DE LOS SANTOS</t>
  </si>
  <si>
    <t>RANDY RODRIGUEZ</t>
  </si>
  <si>
    <t>RAQUEL YANIBEL DUARTE ROSARIO</t>
  </si>
  <si>
    <t>HANABELLE VAZQUEZ DEL ROSARIO</t>
  </si>
  <si>
    <t>ROSANNA DIANYSSI GOMEZ GOMEZ</t>
  </si>
  <si>
    <t>MARIA ARGENTINA GUZMAN ROSARIO</t>
  </si>
  <si>
    <t xml:space="preserve">SECRETARIA </t>
  </si>
  <si>
    <t>Empleado (2.87%)</t>
  </si>
  <si>
    <t>OFICINA TERRITORIAL DE EMPLEO SAN PEDRO DE MACORIS</t>
  </si>
  <si>
    <t>YERIZA TUSEN POLANCO</t>
  </si>
  <si>
    <t>VIRGINIA VARGAS BERBERE</t>
  </si>
  <si>
    <t>JACKELINE VASQUEZ CASTILLO</t>
  </si>
  <si>
    <t>ANDRES LUCIANO</t>
  </si>
  <si>
    <t>CLARIBEL ALMANZAR PEREZ</t>
  </si>
  <si>
    <t>FRANKLIN ESTEBAN ROSARIO RODRIGUEZ</t>
  </si>
  <si>
    <t>RIOMAR GARCIA CABRERA</t>
  </si>
  <si>
    <t>GLORIA ESTHEL MENDEZ MENDEZ</t>
  </si>
  <si>
    <t>JULIO ERNESTO RAMIREZ LORENZO</t>
  </si>
  <si>
    <t>ANA LEIDY RAMIREZ VALDEZ</t>
  </si>
  <si>
    <t>YRENI ROSSALI VALENZUELA ALCANTARA</t>
  </si>
  <si>
    <t>MARISOL MARTINEZ AVILA</t>
  </si>
  <si>
    <t>ANA JOSEFA RINCON</t>
  </si>
  <si>
    <t>OFICINA TERRITORIAL DE EMPLEO LA VEGA</t>
  </si>
  <si>
    <t>OGILDA CRISTINA SOSA PEÑA</t>
  </si>
  <si>
    <t>EDUARDO ENCARNACION ENCARNACION</t>
  </si>
  <si>
    <t>FRANCISCO HERNANDEZ ACOSTA</t>
  </si>
  <si>
    <t>NANCY VALERA VALERA</t>
  </si>
  <si>
    <t>ALEXANDER DE JESUS PERALTA HENRIQUEZ</t>
  </si>
  <si>
    <t>JOSE DOLORES ENRIQUEZ BAEZ</t>
  </si>
  <si>
    <t>MIGUEL BENTURA GOMEZ SEGURA</t>
  </si>
  <si>
    <t>RUBEN ALMONTE ALMANZAR</t>
  </si>
  <si>
    <t>SULEIDY DE LA ROSA DIAZ</t>
  </si>
  <si>
    <t>EDGAR STIVEN MENA CUELLO</t>
  </si>
  <si>
    <t>ADMINISTRADOR BASE DE DATOS</t>
  </si>
  <si>
    <t>VICENTE SANTAMARIA HERNANDEZ</t>
  </si>
  <si>
    <t>ALEJANDRA SILVERIO</t>
  </si>
  <si>
    <t>MARINO JOSE SEVERINO JOSE</t>
  </si>
  <si>
    <t>SEVERIANO VILLA GIL</t>
  </si>
  <si>
    <t>ABEL JOSE MORALES PAREDES</t>
  </si>
  <si>
    <t>OSVALDO ROJAS RODRIGUEZ</t>
  </si>
  <si>
    <t xml:space="preserve">MENSAJERO </t>
  </si>
  <si>
    <t>ESMAILYN CUEVAS RUIZ</t>
  </si>
  <si>
    <t>KAROLAY STEPHANIE MONTERO DECENA</t>
  </si>
  <si>
    <t>AYDANTE DE MANTENIMIENTO</t>
  </si>
  <si>
    <t>LISSETTE FERNANDEZ RODRIGUEZ</t>
  </si>
  <si>
    <t>ANGELA LAURENCIO</t>
  </si>
  <si>
    <t>SUPERVISOR</t>
  </si>
  <si>
    <t>EROICO DEL PILAR PEREZ GLASS</t>
  </si>
  <si>
    <t>TECNICO EN REFRIGERACION</t>
  </si>
  <si>
    <t>YOHANNI FLORIAN CARMONA</t>
  </si>
  <si>
    <t>TERESA ANGELICA TEJEDA REYES</t>
  </si>
  <si>
    <t>FRANCIA DEL CARMEN JAQUEZ GARCIA</t>
  </si>
  <si>
    <t>JENNIFFER TIVISAY PERCEL FRANCO</t>
  </si>
  <si>
    <t>MIGUEL JOSE LOPEZ DEL CARMEN</t>
  </si>
  <si>
    <t>LAURINA GERALDO DE LA PAZ</t>
  </si>
  <si>
    <t>LEONARDO STALIN PICHARDO CAMACHO</t>
  </si>
  <si>
    <t>ANLLELY YAJAIRA CANDELARIO DE ASTACIO</t>
  </si>
  <si>
    <t>HAYRON BILL POLANCO BAEZ</t>
  </si>
  <si>
    <t>PETRONILA JEREZ</t>
  </si>
  <si>
    <t>MARIA ALTAGRACIA RODRIGUEZ</t>
  </si>
  <si>
    <t>FRANKLYN RAFAEL VALERA ESTEVEZ</t>
  </si>
  <si>
    <t>LUZ YSABEL SUAREZ JOSE</t>
  </si>
  <si>
    <t>FRANKLIN LUIS CONTRERAS VALENZUELA</t>
  </si>
  <si>
    <t>LILE YOLANDA SANTOS DIAZ</t>
  </si>
  <si>
    <t>DIGNORA JOSEFINA SUAREZ MARTINEZ</t>
  </si>
  <si>
    <t xml:space="preserve">CHISTHOFER ALEXANDER MORALES VASQUEZ </t>
  </si>
  <si>
    <t>OFICINA TERRITORIAL DE EMPLEO PUERTO PLATA</t>
  </si>
  <si>
    <t xml:space="preserve">AUXILIAR DE EVENTOS </t>
  </si>
  <si>
    <t>NIULKA PAYANO VARGAS</t>
  </si>
  <si>
    <t>LIDIA LUCIA LOPEZ ROSARIO</t>
  </si>
  <si>
    <t>ASESOR</t>
  </si>
  <si>
    <t>MILENA SHAMILE RUIZ PAREDES</t>
  </si>
  <si>
    <t>PEDRO PICHARDO ADAMES</t>
  </si>
  <si>
    <t>FELIX NAJARONI MORILLO RAMIREZ</t>
  </si>
  <si>
    <t>CINTHIA NATALIA TAVERAS HENRIQUEZ DE COLLADO</t>
  </si>
  <si>
    <t>DANIEL ESTEBAN PERALTA</t>
  </si>
  <si>
    <t>JUAN BAUTISTA ALTAGRACIA SORIANO SALAZAR</t>
  </si>
  <si>
    <t>MARIA DE LOS ANGELES SEGURA</t>
  </si>
  <si>
    <t>OFICINA TERRITORIAL DE EMPLEO MOCA</t>
  </si>
  <si>
    <t>NATHALI ALTAGRACIA MONEGRO RODRIGUEZ</t>
  </si>
  <si>
    <t>BELKIS DAMARIS HERNANDEZ RODRIGUEZ</t>
  </si>
  <si>
    <t>HECTOR MANUEL RICARDO CHEVALIER</t>
  </si>
  <si>
    <t>ODANIS DE JESUS BALDALLAQUE PICHARDO</t>
  </si>
  <si>
    <t>GENESIS JACQUELINE LIRIANO BETANCES</t>
  </si>
  <si>
    <t>COMITÉ NACIONAL DE SALARIO MT</t>
  </si>
  <si>
    <t>DAIANA ELISABETH VAZQUEZ AQUINO</t>
  </si>
  <si>
    <t>MARIA JULIA PAULINO CESPEDES</t>
  </si>
  <si>
    <t>SANTA YOSAIRE QUEZADA SANCHEZ</t>
  </si>
  <si>
    <t>ASESOR (A) EN RELACIONES INTERNACIONALES</t>
  </si>
  <si>
    <t>CHERYL VENESTTE VICTORIA DE HASSAN</t>
  </si>
  <si>
    <t>MIGUEL ANGEL PAULINO BAEZ</t>
  </si>
  <si>
    <t>LUIS ANGEL BACILO RODRIGUEZ</t>
  </si>
  <si>
    <t>GUILLERMINA MORILLO HERRERA</t>
  </si>
  <si>
    <t>DANIEL FRANKLIN TERRERO RODRIGUEZ</t>
  </si>
  <si>
    <t>NICOLAS GENAO ROBLES</t>
  </si>
  <si>
    <t>ANGELA MARIA CRUZ ESTEVEZ</t>
  </si>
  <si>
    <t>DOMINGO DE LA ROSA PRESINAL</t>
  </si>
  <si>
    <t>JOSE MIGUEL RODRIGUEZ MEREGILDO</t>
  </si>
  <si>
    <t>BRANDON DE JESUS MERCEDES</t>
  </si>
  <si>
    <t>MILTON RAFAEL MARTINEZ GRULLON</t>
  </si>
  <si>
    <t>CARLA MARIANA LOPEZ GERMAN</t>
  </si>
  <si>
    <t>ASESORA DEL MINISTRO</t>
  </si>
  <si>
    <t>CARGO DE CONFIANZA</t>
  </si>
  <si>
    <t>MARIA LEIDA RAMIREZ</t>
  </si>
  <si>
    <t>KATY RAMIREZ ROSARIO</t>
  </si>
  <si>
    <t>BENJAMIN FRANKLIN RAMOS</t>
  </si>
  <si>
    <t>JOSE PASCUAL CRUZ (LIC.)</t>
  </si>
  <si>
    <t>RAMON RAMIREZ PIRON</t>
  </si>
  <si>
    <t>VIRGEN MARIA ALMONTE MANCEBO</t>
  </si>
  <si>
    <t>ANTONIO SALVADOR DILONE SANTIAGO</t>
  </si>
  <si>
    <t>YERRY MIGUEL MERAN TAVAREZ</t>
  </si>
  <si>
    <t>ANALISTA DE COMPRAS Y CONTRATACIONES</t>
  </si>
  <si>
    <t>SARA CAROLINA ZAITER TEJEDA</t>
  </si>
  <si>
    <t>ANALISTA CALIDAD EN LA GESTION</t>
  </si>
  <si>
    <t>MIGUEL ANGEL SOSA GOICO</t>
  </si>
  <si>
    <t>JESUS MANUEL GOMEZ HERNANDEZ</t>
  </si>
  <si>
    <t>MARILENI PINEDA</t>
  </si>
  <si>
    <t>DEPARTAMENTO OFICINA DE ACCESO A LA INFORMACION MT</t>
  </si>
  <si>
    <t>DIRECCION DE RELACIONES INTERNACIONALES MT</t>
  </si>
  <si>
    <t>DEPARTAMENTO DE CORRESPONDENCIA MT</t>
  </si>
  <si>
    <t>DIVISION DE ARCHIVO CENTRAL MT</t>
  </si>
  <si>
    <t>DIRECCION DE COMUNICACIONES MT</t>
  </si>
  <si>
    <t>DEPARTAMENTO DE PRENSA Y RELACIONES PUBLICAS MT</t>
  </si>
  <si>
    <t>DEPARTAMENTO DE PRODUCCION Y EDICION MT</t>
  </si>
  <si>
    <t>ANYI MELISSA CASTILLO RAMIREZ</t>
  </si>
  <si>
    <t>DEPARTAMENTO DE PROTOCOLO Y EVENTOS MT</t>
  </si>
  <si>
    <t>DIRECCION DE ATENCION AL CIUDADANO- MT</t>
  </si>
  <si>
    <t>MINISTERIO DE TRABAJO</t>
  </si>
  <si>
    <t>SECCION DE TRANSPORTACION</t>
  </si>
  <si>
    <t>DEPARTAMENTO DE CONTABILIDAD MT</t>
  </si>
  <si>
    <t>DEPARTAMENTO DE SEGURIDAD- MT</t>
  </si>
  <si>
    <t>DEPARTAMENTO DE TESORERIA MT</t>
  </si>
  <si>
    <t>DEPARTAMENTO DE EJECUCION PRESUPUESTARIA  MT</t>
  </si>
  <si>
    <t>SECCION DE ACTIVOS FIJOS MT</t>
  </si>
  <si>
    <t>DIVISION DE MANTENIMIENTO MT</t>
  </si>
  <si>
    <t>DEPARTAMENTO DE SERVICIOS GENERALES MT</t>
  </si>
  <si>
    <t>DEPARTAMENTO DE ALMACEN Y SUMINISTRO MT</t>
  </si>
  <si>
    <t>DIVISION DE MAYORDOMIA MT</t>
  </si>
  <si>
    <t>DEPARTAMENTO DE ORGANIZACIÓN DEL TRABAJO Y COMPENSACION MT</t>
  </si>
  <si>
    <t>DEPARTAMENTO DE EVALUACION DEL DESEMPEÑO Y CAPACITACION MT</t>
  </si>
  <si>
    <t>DEPARTAMENTO DE RELACIONES LABORALES Y SOCIALES MT</t>
  </si>
  <si>
    <t>DEPARTAMENTO DE REGISTRO CONTROL Y NOMINA MT</t>
  </si>
  <si>
    <t>DEPARTAMENTO DE DESARROLLO INSTITUCIONAL Y CALIDAD EN LA GESTION MT</t>
  </si>
  <si>
    <t>DEPARTAMENTO DE ESTADISTICAS LABORAL MT</t>
  </si>
  <si>
    <t>MARLEN MARIA DEL PILAR FRANCISCO SANDOVAL</t>
  </si>
  <si>
    <t>ENCARGADO DE DEPARTAMENTO</t>
  </si>
  <si>
    <t>SABI MARIEL FELIZ GARO</t>
  </si>
  <si>
    <t>JUAN ANTONIO REYES OFFRER</t>
  </si>
  <si>
    <t>KISAIRY NUÑEZ</t>
  </si>
  <si>
    <t>No.</t>
  </si>
  <si>
    <t>JOSE MANUEL BAEZ GARCIA</t>
  </si>
  <si>
    <t>JAVIER ALBERTO SUAREZ ASTACIO</t>
  </si>
  <si>
    <t>MARIA FERNANDA FELIX HERNANDEZ</t>
  </si>
  <si>
    <t>AMBAR ALEGNA JUSTO FERNANDEZ</t>
  </si>
  <si>
    <t>LOURGINA JEREZ PEREZ</t>
  </si>
  <si>
    <t>BRYAN COPLIN TERRERO</t>
  </si>
  <si>
    <t>AUXILIAR DE EMPLEO</t>
  </si>
  <si>
    <t>GALINA MARIE ARZENO</t>
  </si>
  <si>
    <t>MAGNOLIA CUEVAS CUEVAS</t>
  </si>
  <si>
    <t>YUDERKY VENTURA VALDEZ</t>
  </si>
  <si>
    <r>
      <t xml:space="preserve"> Correspondiente al mes de Enero</t>
    </r>
    <r>
      <rPr>
        <sz val="16"/>
        <color theme="1" tint="4.9989318521683403E-2"/>
        <rFont val="Arial"/>
        <family val="2"/>
      </rPr>
      <t xml:space="preserve"> del año 2025</t>
    </r>
  </si>
  <si>
    <r>
      <t xml:space="preserve"> Nómina de Sueldos: </t>
    </r>
    <r>
      <rPr>
        <u/>
        <sz val="16"/>
        <rFont val="Arial"/>
        <family val="2"/>
      </rPr>
      <t>Empleados Fijos</t>
    </r>
  </si>
  <si>
    <t xml:space="preserve">   (4*) Deducción directa declaración TSS del SUIRPLUS por registro de dependientes adicionales al SDSS. RD$1,715.46 por cada dependiente adicional registrado.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</si>
</sst>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2"/>
      <color theme="1"/>
      <name val="Book Antiqua"/>
      <family val="1"/>
    </font>
    <font>
      <sz val="8"/>
      <name val="Calibri"/>
      <family val="2"/>
      <scheme val="minor"/>
    </font>
    <font>
      <sz val="16"/>
      <color theme="1"/>
      <name val="Book Antiqua"/>
      <family val="1"/>
    </font>
    <font>
      <sz val="11"/>
      <color theme="1"/>
      <name val="Century Gothic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name val="Arial"/>
      <family val="2"/>
    </font>
    <font>
      <u/>
      <sz val="16"/>
      <name val="Arial"/>
      <family val="2"/>
    </font>
    <font>
      <sz val="16"/>
      <color theme="1" tint="4.9989318521683403E-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1"/>
      <name val="Century Gothic"/>
      <family val="2"/>
    </font>
    <font>
      <sz val="18"/>
      <color theme="1"/>
      <name val="Century Gothic"/>
      <family val="2"/>
    </font>
    <font>
      <sz val="11"/>
      <color rgb="FFFF0000"/>
      <name val="Century Gothic"/>
      <family val="2"/>
    </font>
    <font>
      <sz val="11"/>
      <color theme="1"/>
      <name val="Arial"/>
      <family val="2"/>
    </font>
    <font>
      <b/>
      <sz val="11"/>
      <color theme="1"/>
      <name val="Century Gothic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Alignment="1">
      <alignment horizontal="center" vertical="center"/>
    </xf>
    <xf numFmtId="0" fontId="19" fillId="33" borderId="0" xfId="0" applyFont="1" applyFill="1" applyAlignment="1">
      <alignment vertical="center"/>
    </xf>
    <xf numFmtId="0" fontId="19" fillId="3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43" fontId="19" fillId="33" borderId="0" xfId="0" applyNumberFormat="1" applyFont="1" applyFill="1" applyAlignment="1">
      <alignment vertical="center"/>
    </xf>
    <xf numFmtId="0" fontId="0" fillId="33" borderId="0" xfId="0" applyFill="1"/>
    <xf numFmtId="0" fontId="0" fillId="33" borderId="11" xfId="0" applyFill="1" applyBorder="1"/>
    <xf numFmtId="0" fontId="23" fillId="33" borderId="0" xfId="0" applyFont="1" applyFill="1" applyAlignment="1">
      <alignment vertical="center"/>
    </xf>
    <xf numFmtId="0" fontId="24" fillId="33" borderId="0" xfId="0" applyFont="1" applyFill="1"/>
    <xf numFmtId="0" fontId="0" fillId="33" borderId="10" xfId="0" applyFill="1" applyBorder="1"/>
    <xf numFmtId="0" fontId="0" fillId="33" borderId="0" xfId="0" applyFill="1" applyAlignment="1">
      <alignment vertical="center" wrapText="1"/>
    </xf>
    <xf numFmtId="0" fontId="25" fillId="33" borderId="0" xfId="0" applyFon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0" borderId="11" xfId="0" applyBorder="1"/>
    <xf numFmtId="0" fontId="0" fillId="0" borderId="11" xfId="0" applyBorder="1" applyAlignment="1">
      <alignment horizontal="left"/>
    </xf>
    <xf numFmtId="4" fontId="0" fillId="0" borderId="11" xfId="0" applyNumberFormat="1" applyBorder="1"/>
    <xf numFmtId="4" fontId="0" fillId="0" borderId="11" xfId="0" applyNumberFormat="1" applyBorder="1" applyAlignment="1">
      <alignment vertical="center"/>
    </xf>
    <xf numFmtId="4" fontId="25" fillId="0" borderId="11" xfId="0" applyNumberFormat="1" applyFont="1" applyBorder="1" applyAlignment="1">
      <alignment vertical="center"/>
    </xf>
    <xf numFmtId="0" fontId="23" fillId="0" borderId="11" xfId="0" applyFont="1" applyBorder="1" applyAlignment="1">
      <alignment horizontal="left" vertical="center" wrapText="1"/>
    </xf>
    <xf numFmtId="0" fontId="23" fillId="0" borderId="11" xfId="0" applyFont="1" applyBorder="1" applyAlignment="1">
      <alignment horizontal="left" vertical="center"/>
    </xf>
    <xf numFmtId="4" fontId="23" fillId="0" borderId="11" xfId="0" applyNumberFormat="1" applyFont="1" applyBorder="1" applyAlignment="1">
      <alignment horizontal="right" vertical="center"/>
    </xf>
    <xf numFmtId="4" fontId="23" fillId="0" borderId="11" xfId="0" applyNumberFormat="1" applyFont="1" applyBorder="1" applyAlignment="1">
      <alignment horizontal="center" vertical="center"/>
    </xf>
    <xf numFmtId="4" fontId="25" fillId="0" borderId="11" xfId="0" applyNumberFormat="1" applyFont="1" applyBorder="1" applyAlignment="1">
      <alignment horizontal="right" vertical="center"/>
    </xf>
    <xf numFmtId="4" fontId="0" fillId="0" borderId="11" xfId="0" applyNumberFormat="1" applyBorder="1" applyAlignment="1">
      <alignment horizontal="right"/>
    </xf>
    <xf numFmtId="0" fontId="0" fillId="0" borderId="11" xfId="0" applyBorder="1" applyAlignment="1">
      <alignment horizontal="right"/>
    </xf>
    <xf numFmtId="4" fontId="0" fillId="0" borderId="11" xfId="0" applyNumberFormat="1" applyBorder="1" applyAlignment="1">
      <alignment horizontal="right" vertical="center"/>
    </xf>
    <xf numFmtId="43" fontId="1" fillId="0" borderId="11" xfId="42" applyFont="1" applyFill="1" applyBorder="1" applyAlignment="1">
      <alignment vertical="center"/>
    </xf>
    <xf numFmtId="49" fontId="0" fillId="0" borderId="11" xfId="0" applyNumberFormat="1" applyBorder="1" applyAlignment="1">
      <alignment horizontal="right" vertical="center"/>
    </xf>
    <xf numFmtId="43" fontId="1" fillId="0" borderId="11" xfId="42" applyFont="1" applyFill="1" applyBorder="1" applyAlignment="1">
      <alignment horizontal="right" vertical="center"/>
    </xf>
    <xf numFmtId="43" fontId="19" fillId="0" borderId="0" xfId="42" applyFont="1" applyFill="1" applyBorder="1" applyAlignment="1">
      <alignment vertical="center"/>
    </xf>
    <xf numFmtId="0" fontId="24" fillId="36" borderId="0" xfId="0" applyFont="1" applyFill="1"/>
    <xf numFmtId="0" fontId="0" fillId="0" borderId="11" xfId="0" applyBorder="1" applyAlignment="1">
      <alignment horizontal="center" vertical="center"/>
    </xf>
    <xf numFmtId="0" fontId="16" fillId="33" borderId="0" xfId="0" applyFont="1" applyFill="1"/>
    <xf numFmtId="0" fontId="0" fillId="33" borderId="0" xfId="0" applyFill="1" applyAlignment="1">
      <alignment vertical="center"/>
    </xf>
    <xf numFmtId="0" fontId="0" fillId="33" borderId="0" xfId="0" applyFill="1" applyAlignment="1">
      <alignment horizontal="center" vertical="center"/>
    </xf>
    <xf numFmtId="43" fontId="0" fillId="0" borderId="11" xfId="42" applyFont="1" applyFill="1" applyBorder="1" applyAlignment="1"/>
    <xf numFmtId="43" fontId="0" fillId="0" borderId="11" xfId="42" applyFont="1" applyFill="1" applyBorder="1" applyAlignment="1">
      <alignment vertical="center"/>
    </xf>
    <xf numFmtId="0" fontId="0" fillId="0" borderId="11" xfId="42" applyNumberFormat="1" applyFont="1" applyFill="1" applyBorder="1"/>
    <xf numFmtId="0" fontId="0" fillId="0" borderId="11" xfId="42" applyNumberFormat="1" applyFont="1" applyFill="1" applyBorder="1" applyAlignment="1">
      <alignment horizontal="left" vertical="top"/>
    </xf>
    <xf numFmtId="43" fontId="0" fillId="0" borderId="11" xfId="42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43" fontId="1" fillId="33" borderId="11" xfId="42" applyFont="1" applyFill="1" applyBorder="1" applyAlignment="1"/>
    <xf numFmtId="43" fontId="0" fillId="33" borderId="11" xfId="42" applyFont="1" applyFill="1" applyBorder="1" applyAlignment="1"/>
    <xf numFmtId="43" fontId="0" fillId="33" borderId="11" xfId="42" applyFont="1" applyFill="1" applyBorder="1" applyAlignment="1">
      <alignment horizontal="right"/>
    </xf>
    <xf numFmtId="4" fontId="19" fillId="33" borderId="0" xfId="0" applyNumberFormat="1" applyFont="1" applyFill="1" applyAlignment="1">
      <alignment vertical="center"/>
    </xf>
    <xf numFmtId="43" fontId="23" fillId="33" borderId="11" xfId="42" applyFont="1" applyFill="1" applyBorder="1" applyAlignment="1">
      <alignment horizontal="right" vertical="center"/>
    </xf>
    <xf numFmtId="43" fontId="0" fillId="33" borderId="0" xfId="42" applyFont="1" applyFill="1" applyBorder="1" applyAlignment="1">
      <alignment horizontal="center" vertical="center"/>
    </xf>
    <xf numFmtId="43" fontId="1" fillId="33" borderId="11" xfId="42" applyFont="1" applyFill="1" applyBorder="1" applyAlignment="1">
      <alignment vertical="center"/>
    </xf>
    <xf numFmtId="43" fontId="25" fillId="33" borderId="11" xfId="42" applyFont="1" applyFill="1" applyBorder="1" applyAlignment="1"/>
    <xf numFmtId="43" fontId="1" fillId="33" borderId="11" xfId="42" applyFont="1" applyFill="1" applyBorder="1" applyAlignment="1">
      <alignment horizontal="right"/>
    </xf>
    <xf numFmtId="43" fontId="1" fillId="33" borderId="11" xfId="42" applyFont="1" applyFill="1" applyBorder="1" applyAlignment="1">
      <alignment horizontal="right" vertical="center"/>
    </xf>
    <xf numFmtId="43" fontId="0" fillId="0" borderId="11" xfId="42" applyFont="1" applyFill="1" applyBorder="1" applyAlignment="1">
      <alignment horizontal="right"/>
    </xf>
    <xf numFmtId="0" fontId="0" fillId="0" borderId="11" xfId="0" quotePrefix="1" applyBorder="1"/>
    <xf numFmtId="4" fontId="0" fillId="0" borderId="0" xfId="0" applyNumberFormat="1"/>
    <xf numFmtId="43" fontId="1" fillId="33" borderId="11" xfId="42" applyFont="1" applyFill="1" applyBorder="1"/>
    <xf numFmtId="43" fontId="0" fillId="33" borderId="11" xfId="42" applyFont="1" applyFill="1" applyBorder="1"/>
    <xf numFmtId="43" fontId="1" fillId="0" borderId="11" xfId="42" applyFont="1" applyFill="1" applyBorder="1" applyAlignment="1">
      <alignment horizontal="center" vertical="center"/>
    </xf>
    <xf numFmtId="0" fontId="29" fillId="37" borderId="11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top"/>
    </xf>
    <xf numFmtId="4" fontId="18" fillId="0" borderId="0" xfId="0" applyNumberFormat="1" applyFont="1" applyAlignment="1">
      <alignment vertical="center"/>
    </xf>
    <xf numFmtId="0" fontId="18" fillId="37" borderId="11" xfId="0" applyFont="1" applyFill="1" applyBorder="1" applyAlignment="1">
      <alignment horizontal="center" vertical="center"/>
    </xf>
    <xf numFmtId="4" fontId="30" fillId="37" borderId="11" xfId="0" applyNumberFormat="1" applyFont="1" applyFill="1" applyBorder="1" applyAlignment="1">
      <alignment horizontal="center" vertical="center"/>
    </xf>
    <xf numFmtId="4" fontId="31" fillId="37" borderId="11" xfId="0" applyNumberFormat="1" applyFont="1" applyFill="1" applyBorder="1" applyAlignment="1">
      <alignment horizontal="right" vertical="center"/>
    </xf>
    <xf numFmtId="0" fontId="25" fillId="37" borderId="11" xfId="0" applyFont="1" applyFill="1" applyBorder="1"/>
    <xf numFmtId="0" fontId="30" fillId="33" borderId="0" xfId="0" applyFont="1" applyFill="1" applyAlignment="1">
      <alignment vertical="center"/>
    </xf>
    <xf numFmtId="0" fontId="32" fillId="33" borderId="0" xfId="0" applyFont="1" applyFill="1" applyAlignment="1">
      <alignment horizontal="center" vertical="center"/>
    </xf>
    <xf numFmtId="0" fontId="32" fillId="33" borderId="0" xfId="0" applyFont="1" applyFill="1" applyAlignment="1">
      <alignment horizontal="center" vertical="center" wrapText="1"/>
    </xf>
    <xf numFmtId="0" fontId="32" fillId="33" borderId="0" xfId="0" applyFont="1" applyFill="1" applyAlignment="1">
      <alignment vertical="center" wrapText="1"/>
    </xf>
    <xf numFmtId="0" fontId="33" fillId="33" borderId="0" xfId="0" applyFont="1" applyFill="1" applyAlignment="1">
      <alignment vertical="center" wrapText="1"/>
    </xf>
    <xf numFmtId="0" fontId="33" fillId="33" borderId="0" xfId="0" applyFont="1" applyFill="1" applyAlignment="1">
      <alignment horizontal="center" vertical="center"/>
    </xf>
    <xf numFmtId="43" fontId="33" fillId="33" borderId="0" xfId="42" applyFont="1" applyFill="1" applyBorder="1" applyAlignment="1">
      <alignment horizontal="center" vertical="center"/>
    </xf>
    <xf numFmtId="4" fontId="33" fillId="33" borderId="0" xfId="0" applyNumberFormat="1" applyFont="1" applyFill="1" applyAlignment="1">
      <alignment vertical="center"/>
    </xf>
    <xf numFmtId="43" fontId="23" fillId="0" borderId="0" xfId="42" applyFont="1" applyFill="1" applyBorder="1" applyAlignment="1">
      <alignment vertical="center"/>
    </xf>
    <xf numFmtId="43" fontId="23" fillId="0" borderId="0" xfId="42" applyFont="1" applyFill="1" applyBorder="1" applyAlignment="1">
      <alignment horizontal="center" vertical="center"/>
    </xf>
    <xf numFmtId="43" fontId="34" fillId="0" borderId="0" xfId="42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43" fontId="23" fillId="0" borderId="0" xfId="42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2" fillId="33" borderId="0" xfId="0" applyFont="1" applyFill="1"/>
    <xf numFmtId="0" fontId="32" fillId="33" borderId="0" xfId="0" applyFont="1" applyFill="1" applyAlignment="1">
      <alignment horizontal="center"/>
    </xf>
    <xf numFmtId="0" fontId="32" fillId="33" borderId="0" xfId="0" applyFont="1" applyFill="1" applyAlignment="1">
      <alignment horizontal="center" wrapText="1"/>
    </xf>
    <xf numFmtId="0" fontId="32" fillId="33" borderId="0" xfId="0" applyFont="1" applyFill="1" applyAlignment="1">
      <alignment wrapText="1"/>
    </xf>
    <xf numFmtId="0" fontId="33" fillId="33" borderId="0" xfId="0" applyFont="1" applyFill="1" applyAlignment="1">
      <alignment wrapText="1"/>
    </xf>
    <xf numFmtId="0" fontId="33" fillId="33" borderId="0" xfId="0" applyFont="1" applyFill="1" applyAlignment="1">
      <alignment horizontal="center"/>
    </xf>
    <xf numFmtId="43" fontId="33" fillId="33" borderId="0" xfId="42" applyFont="1" applyFill="1" applyBorder="1" applyAlignment="1">
      <alignment horizontal="center"/>
    </xf>
    <xf numFmtId="4" fontId="33" fillId="33" borderId="0" xfId="0" applyNumberFormat="1" applyFont="1" applyFill="1"/>
    <xf numFmtId="4" fontId="33" fillId="0" borderId="0" xfId="0" applyNumberFormat="1" applyFont="1"/>
    <xf numFmtId="43" fontId="23" fillId="0" borderId="0" xfId="42" applyFont="1" applyFill="1" applyBorder="1" applyAlignment="1">
      <alignment horizontal="center"/>
    </xf>
    <xf numFmtId="43" fontId="34" fillId="0" borderId="0" xfId="42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43" fontId="23" fillId="0" borderId="0" xfId="42" applyFont="1" applyBorder="1" applyAlignment="1">
      <alignment horizontal="center"/>
    </xf>
    <xf numFmtId="0" fontId="23" fillId="0" borderId="0" xfId="0" applyFont="1"/>
    <xf numFmtId="0" fontId="35" fillId="33" borderId="0" xfId="0" applyFont="1" applyFill="1" applyAlignment="1">
      <alignment horizontal="center"/>
    </xf>
    <xf numFmtId="43" fontId="33" fillId="33" borderId="0" xfId="42" applyFont="1" applyFill="1" applyBorder="1" applyAlignment="1"/>
    <xf numFmtId="43" fontId="33" fillId="33" borderId="0" xfId="0" applyNumberFormat="1" applyFont="1" applyFill="1" applyAlignment="1">
      <alignment horizontal="center"/>
    </xf>
    <xf numFmtId="43" fontId="35" fillId="33" borderId="0" xfId="0" applyNumberFormat="1" applyFont="1" applyFill="1"/>
    <xf numFmtId="43" fontId="33" fillId="0" borderId="0" xfId="0" applyNumberFormat="1" applyFont="1"/>
    <xf numFmtId="0" fontId="36" fillId="33" borderId="0" xfId="0" applyFont="1" applyFill="1" applyAlignment="1">
      <alignment wrapText="1"/>
    </xf>
    <xf numFmtId="0" fontId="23" fillId="33" borderId="0" xfId="0" applyFont="1" applyFill="1" applyAlignment="1">
      <alignment wrapText="1"/>
    </xf>
    <xf numFmtId="0" fontId="23" fillId="33" borderId="0" xfId="0" applyFont="1" applyFill="1" applyAlignment="1">
      <alignment horizontal="center"/>
    </xf>
    <xf numFmtId="4" fontId="23" fillId="33" borderId="0" xfId="0" applyNumberFormat="1" applyFont="1" applyFill="1"/>
    <xf numFmtId="43" fontId="23" fillId="0" borderId="0" xfId="0" applyNumberFormat="1" applyFont="1"/>
    <xf numFmtId="43" fontId="23" fillId="0" borderId="0" xfId="0" applyNumberFormat="1" applyFont="1" applyAlignment="1">
      <alignment horizontal="center"/>
    </xf>
    <xf numFmtId="0" fontId="36" fillId="33" borderId="0" xfId="0" applyFont="1" applyFill="1" applyAlignment="1">
      <alignment vertical="center"/>
    </xf>
    <xf numFmtId="0" fontId="36" fillId="33" borderId="0" xfId="0" applyFont="1" applyFill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3" fillId="33" borderId="0" xfId="0" applyFont="1" applyFill="1" applyAlignment="1">
      <alignment vertical="center" wrapText="1"/>
    </xf>
    <xf numFmtId="43" fontId="35" fillId="0" borderId="0" xfId="0" applyNumberFormat="1" applyFont="1" applyAlignment="1">
      <alignment vertical="center" wrapText="1"/>
    </xf>
    <xf numFmtId="0" fontId="37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38" fillId="33" borderId="0" xfId="0" applyFont="1" applyFill="1" applyAlignment="1">
      <alignment vertical="center" wrapText="1"/>
    </xf>
    <xf numFmtId="0" fontId="38" fillId="33" borderId="0" xfId="0" applyFont="1" applyFill="1" applyAlignment="1">
      <alignment vertical="center"/>
    </xf>
    <xf numFmtId="4" fontId="1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43" fontId="14" fillId="33" borderId="0" xfId="0" applyNumberFormat="1" applyFont="1" applyFill="1" applyAlignment="1">
      <alignment vertical="center"/>
    </xf>
    <xf numFmtId="43" fontId="14" fillId="0" borderId="0" xfId="0" applyNumberFormat="1" applyFont="1" applyAlignment="1">
      <alignment vertical="center"/>
    </xf>
    <xf numFmtId="43" fontId="39" fillId="0" borderId="0" xfId="42" applyFont="1" applyBorder="1" applyAlignment="1">
      <alignment horizontal="center" vertical="center"/>
    </xf>
    <xf numFmtId="43" fontId="38" fillId="33" borderId="0" xfId="42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6" fillId="0" borderId="0" xfId="0" applyFont="1"/>
    <xf numFmtId="0" fontId="16" fillId="0" borderId="0" xfId="0" applyFont="1"/>
    <xf numFmtId="0" fontId="24" fillId="0" borderId="0" xfId="0" applyFont="1"/>
    <xf numFmtId="49" fontId="23" fillId="0" borderId="0" xfId="0" applyNumberFormat="1" applyFont="1" applyAlignment="1">
      <alignment horizontal="center" vertical="center"/>
    </xf>
    <xf numFmtId="0" fontId="0" fillId="0" borderId="10" xfId="0" applyBorder="1"/>
    <xf numFmtId="0" fontId="0" fillId="0" borderId="0" xfId="0" applyAlignment="1">
      <alignment vertical="center" wrapText="1"/>
    </xf>
    <xf numFmtId="0" fontId="25" fillId="0" borderId="0" xfId="0" applyFont="1"/>
    <xf numFmtId="0" fontId="38" fillId="33" borderId="0" xfId="0" applyFont="1" applyFill="1" applyAlignment="1">
      <alignment horizontal="left" vertical="center" wrapText="1"/>
    </xf>
    <xf numFmtId="0" fontId="26" fillId="33" borderId="0" xfId="0" applyFont="1" applyFill="1" applyAlignment="1">
      <alignment horizontal="center"/>
    </xf>
    <xf numFmtId="0" fontId="29" fillId="37" borderId="11" xfId="0" applyFont="1" applyFill="1" applyBorder="1" applyAlignment="1">
      <alignment horizontal="center" vertical="center" wrapText="1"/>
    </xf>
    <xf numFmtId="0" fontId="29" fillId="37" borderId="11" xfId="0" applyFont="1" applyFill="1" applyBorder="1" applyAlignment="1">
      <alignment horizontal="center" vertical="center"/>
    </xf>
    <xf numFmtId="0" fontId="18" fillId="37" borderId="11" xfId="0" applyFont="1" applyFill="1" applyBorder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3138656</xdr:colOff>
      <xdr:row>0</xdr:row>
      <xdr:rowOff>0</xdr:rowOff>
    </xdr:from>
    <xdr:to>
      <xdr:col>7</xdr:col>
      <xdr:colOff>119062</xdr:colOff>
      <xdr:row>1</xdr:row>
      <xdr:rowOff>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25594" y="0"/>
          <a:ext cx="4290843" cy="1905000"/>
        </a:xfrm>
        <a:prstGeom prst="rect">
          <a:avLst/>
        </a:prstGeom>
      </xdr:spPr>
    </xdr:pic>
    <xdr:clientData/>
  </xdr:twoCellAnchor>
  <xdr:twoCellAnchor>
    <xdr:from>
      <xdr:col>10</xdr:col>
      <xdr:colOff>876301</xdr:colOff>
      <xdr:row>868</xdr:row>
      <xdr:rowOff>52387</xdr:rowOff>
    </xdr:from>
    <xdr:to>
      <xdr:col>15</xdr:col>
      <xdr:colOff>904874</xdr:colOff>
      <xdr:row>872</xdr:row>
      <xdr:rowOff>114298</xdr:rowOff>
    </xdr:to>
    <xdr:sp macro="" textlink="">
      <xdr:nvSpPr>
        <xdr:cNvPr id="3" name="Rectángulo 12">
          <a:extLst>
            <a:ext uri="{FF2B5EF4-FFF2-40B4-BE49-F238E27FC236}">
              <a16:creationId xmlns:a16="http://schemas.microsoft.com/office/drawing/2014/main" id="{1753CD68-EB45-44EF-A07D-4391A64C6924}"/>
            </a:ext>
          </a:extLst>
        </xdr:cNvPr>
        <xdr:cNvSpPr/>
      </xdr:nvSpPr>
      <xdr:spPr>
        <a:xfrm>
          <a:off x="20354926" y="106065637"/>
          <a:ext cx="4781548" cy="105251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CECILIA EUGENIA PEREZ TIO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DIRECTORA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DIRECCION ADMINISTRATIVA Y FINANCIERA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3521073</xdr:colOff>
      <xdr:row>869</xdr:row>
      <xdr:rowOff>9525</xdr:rowOff>
    </xdr:from>
    <xdr:to>
      <xdr:col>3</xdr:col>
      <xdr:colOff>2666998</xdr:colOff>
      <xdr:row>871</xdr:row>
      <xdr:rowOff>206375</xdr:rowOff>
    </xdr:to>
    <xdr:sp macro="" textlink="">
      <xdr:nvSpPr>
        <xdr:cNvPr id="5" name="Rectángulo 13">
          <a:extLst>
            <a:ext uri="{FF2B5EF4-FFF2-40B4-BE49-F238E27FC236}">
              <a16:creationId xmlns:a16="http://schemas.microsoft.com/office/drawing/2014/main" id="{67EE12D7-776E-459F-B02C-E82CF0BF4756}"/>
            </a:ext>
          </a:extLst>
        </xdr:cNvPr>
        <xdr:cNvSpPr/>
      </xdr:nvSpPr>
      <xdr:spPr>
        <a:xfrm flipH="1">
          <a:off x="3973511" y="209630963"/>
          <a:ext cx="2765425" cy="720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MAGALYS BAEZ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</a:t>
          </a:r>
          <a:endParaRPr lang="es-DO" sz="14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NOMINA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X877"/>
  <sheetViews>
    <sheetView tabSelected="1" zoomScale="40" zoomScaleNormal="40" zoomScaleSheetLayoutView="40" workbookViewId="0">
      <selection sqref="A1:T1"/>
    </sheetView>
  </sheetViews>
  <sheetFormatPr baseColWidth="10" defaultRowHeight="15" x14ac:dyDescent="0.25"/>
  <cols>
    <col min="1" max="1" width="6.7109375" customWidth="1"/>
    <col min="2" max="2" width="54.140625" customWidth="1"/>
    <col min="3" max="3" width="13.42578125" hidden="1" customWidth="1"/>
    <col min="4" max="4" width="85.7109375" customWidth="1"/>
    <col min="5" max="5" width="48.140625" customWidth="1"/>
    <col min="6" max="6" width="44.85546875" style="4" customWidth="1"/>
    <col min="7" max="7" width="16.42578125" customWidth="1"/>
    <col min="8" max="8" width="15.42578125" style="6" customWidth="1"/>
    <col min="9" max="9" width="11" customWidth="1"/>
    <col min="10" max="10" width="15.140625" style="6" customWidth="1"/>
    <col min="11" max="12" width="15.140625" customWidth="1"/>
    <col min="13" max="13" width="15.140625" style="6" customWidth="1"/>
    <col min="14" max="14" width="15.140625" customWidth="1"/>
    <col min="15" max="15" width="16.85546875" customWidth="1"/>
    <col min="16" max="18" width="15.140625" customWidth="1"/>
    <col min="19" max="19" width="17.7109375" style="1" customWidth="1"/>
  </cols>
  <sheetData>
    <row r="1" spans="1:936" ht="150" customHeight="1" x14ac:dyDescent="0.3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</row>
    <row r="2" spans="1:936" ht="28.5" customHeight="1" x14ac:dyDescent="0.3">
      <c r="A2" s="136" t="s">
        <v>1146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28"/>
      <c r="V2" s="128"/>
      <c r="W2" s="128"/>
      <c r="X2" s="128"/>
      <c r="Y2" s="128"/>
    </row>
    <row r="3" spans="1:936" ht="30" customHeight="1" x14ac:dyDescent="0.3">
      <c r="A3" s="136" t="s">
        <v>1145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</row>
    <row r="4" spans="1:936" s="13" customFormat="1" ht="46.5" customHeight="1" x14ac:dyDescent="0.25">
      <c r="A4" s="137" t="s">
        <v>1134</v>
      </c>
      <c r="B4" s="138" t="s">
        <v>0</v>
      </c>
      <c r="C4" s="138" t="s">
        <v>870</v>
      </c>
      <c r="D4" s="138" t="s">
        <v>5</v>
      </c>
      <c r="E4" s="138" t="s">
        <v>6</v>
      </c>
      <c r="F4" s="138" t="s">
        <v>871</v>
      </c>
      <c r="G4" s="137" t="s">
        <v>7</v>
      </c>
      <c r="H4" s="137" t="s">
        <v>24</v>
      </c>
      <c r="I4" s="137" t="s">
        <v>2</v>
      </c>
      <c r="J4" s="138" t="s">
        <v>8</v>
      </c>
      <c r="K4" s="138"/>
      <c r="L4" s="138"/>
      <c r="M4" s="138"/>
      <c r="N4" s="138"/>
      <c r="O4" s="138"/>
      <c r="P4" s="138"/>
      <c r="Q4" s="137" t="s">
        <v>9</v>
      </c>
      <c r="R4" s="137"/>
      <c r="S4" s="137" t="s">
        <v>10</v>
      </c>
      <c r="T4" s="137" t="s">
        <v>11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</row>
    <row r="5" spans="1:936" s="13" customFormat="1" ht="37.5" customHeight="1" x14ac:dyDescent="0.25">
      <c r="A5" s="137"/>
      <c r="B5" s="138"/>
      <c r="C5" s="138"/>
      <c r="D5" s="138"/>
      <c r="E5" s="138"/>
      <c r="F5" s="138"/>
      <c r="G5" s="137"/>
      <c r="H5" s="137"/>
      <c r="I5" s="137"/>
      <c r="J5" s="137" t="s">
        <v>12</v>
      </c>
      <c r="K5" s="137"/>
      <c r="L5" s="137" t="s">
        <v>23</v>
      </c>
      <c r="M5" s="137" t="s">
        <v>18</v>
      </c>
      <c r="N5" s="137"/>
      <c r="O5" s="137" t="s">
        <v>13</v>
      </c>
      <c r="P5" s="137" t="s">
        <v>14</v>
      </c>
      <c r="Q5" s="137" t="s">
        <v>4</v>
      </c>
      <c r="R5" s="137" t="s">
        <v>3</v>
      </c>
      <c r="S5" s="137"/>
      <c r="T5" s="137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</row>
    <row r="6" spans="1:936" s="13" customFormat="1" ht="54" customHeight="1" x14ac:dyDescent="0.25">
      <c r="A6" s="137"/>
      <c r="B6" s="138"/>
      <c r="C6" s="138"/>
      <c r="D6" s="138"/>
      <c r="E6" s="138"/>
      <c r="F6" s="138"/>
      <c r="G6" s="137"/>
      <c r="H6" s="137"/>
      <c r="I6" s="137"/>
      <c r="J6" s="60" t="s">
        <v>992</v>
      </c>
      <c r="K6" s="60" t="s">
        <v>15</v>
      </c>
      <c r="L6" s="137"/>
      <c r="M6" s="60" t="s">
        <v>16</v>
      </c>
      <c r="N6" s="60" t="s">
        <v>17</v>
      </c>
      <c r="O6" s="137"/>
      <c r="P6" s="137"/>
      <c r="Q6" s="137"/>
      <c r="R6" s="137"/>
      <c r="S6" s="137"/>
      <c r="T6" s="137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</row>
    <row r="7" spans="1:936" s="6" customFormat="1" ht="18" customHeight="1" x14ac:dyDescent="0.25">
      <c r="A7" s="34">
        <v>1</v>
      </c>
      <c r="B7" s="16" t="s">
        <v>69</v>
      </c>
      <c r="C7" s="16" t="s">
        <v>873</v>
      </c>
      <c r="D7" s="16" t="s">
        <v>1112</v>
      </c>
      <c r="E7" s="16" t="s">
        <v>94</v>
      </c>
      <c r="F7" s="17" t="s">
        <v>880</v>
      </c>
      <c r="G7" s="18">
        <v>300000</v>
      </c>
      <c r="H7" s="18">
        <v>59959.58</v>
      </c>
      <c r="I7" s="19">
        <v>25</v>
      </c>
      <c r="J7" s="45">
        <v>8610</v>
      </c>
      <c r="K7" s="39">
        <f t="shared" ref="K7:K62" si="0">+G7*7.1%</f>
        <v>21299.999999999996</v>
      </c>
      <c r="L7" s="29">
        <f t="shared" ref="L7:L62" si="1">+G7*1.1%</f>
        <v>3300.0000000000005</v>
      </c>
      <c r="M7" s="44">
        <v>5883.16</v>
      </c>
      <c r="N7" s="19">
        <f t="shared" ref="N7:N62" si="2">+G7*7.09%</f>
        <v>21270</v>
      </c>
      <c r="O7" s="19"/>
      <c r="P7" s="19">
        <f t="shared" ref="P7:P29" si="3">+J7+M7</f>
        <v>14493.16</v>
      </c>
      <c r="Q7" s="19">
        <f t="shared" ref="Q7:Q29" si="4">+H7+I7+J7+M7+O7</f>
        <v>74477.740000000005</v>
      </c>
      <c r="R7" s="19">
        <f t="shared" ref="R7:R29" si="5">+K7+L7+N7</f>
        <v>45870</v>
      </c>
      <c r="S7" s="19">
        <f t="shared" ref="S7:S29" si="6">+G7-Q7</f>
        <v>225522.26</v>
      </c>
      <c r="T7" s="30" t="s">
        <v>41</v>
      </c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</row>
    <row r="8" spans="1:936" s="6" customFormat="1" ht="18" customHeight="1" x14ac:dyDescent="0.25">
      <c r="A8" s="34">
        <v>2</v>
      </c>
      <c r="B8" s="16" t="s">
        <v>70</v>
      </c>
      <c r="C8" s="16" t="s">
        <v>873</v>
      </c>
      <c r="D8" s="16" t="s">
        <v>1112</v>
      </c>
      <c r="E8" s="16" t="s">
        <v>95</v>
      </c>
      <c r="F8" s="17" t="s">
        <v>880</v>
      </c>
      <c r="G8" s="18">
        <v>230000</v>
      </c>
      <c r="H8" s="18">
        <v>42961.83</v>
      </c>
      <c r="I8" s="19">
        <v>25</v>
      </c>
      <c r="J8" s="45">
        <v>6601</v>
      </c>
      <c r="K8" s="39">
        <f t="shared" si="0"/>
        <v>16329.999999999998</v>
      </c>
      <c r="L8" s="29">
        <f t="shared" si="1"/>
        <v>2530.0000000000005</v>
      </c>
      <c r="M8" s="44">
        <v>5883.16</v>
      </c>
      <c r="N8" s="19">
        <f t="shared" si="2"/>
        <v>16307.000000000002</v>
      </c>
      <c r="O8" s="19"/>
      <c r="P8" s="19">
        <f t="shared" si="3"/>
        <v>12484.16</v>
      </c>
      <c r="Q8" s="19">
        <f t="shared" si="4"/>
        <v>55470.990000000005</v>
      </c>
      <c r="R8" s="19">
        <f t="shared" si="5"/>
        <v>35167</v>
      </c>
      <c r="S8" s="19">
        <f t="shared" si="6"/>
        <v>174529.01</v>
      </c>
      <c r="T8" s="30" t="s">
        <v>41</v>
      </c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</row>
    <row r="9" spans="1:936" s="6" customFormat="1" ht="18" customHeight="1" x14ac:dyDescent="0.25">
      <c r="A9" s="34">
        <v>3</v>
      </c>
      <c r="B9" s="16" t="s">
        <v>71</v>
      </c>
      <c r="C9" s="16" t="s">
        <v>873</v>
      </c>
      <c r="D9" s="16" t="s">
        <v>1112</v>
      </c>
      <c r="E9" s="16" t="s">
        <v>95</v>
      </c>
      <c r="F9" s="17" t="s">
        <v>880</v>
      </c>
      <c r="G9" s="18">
        <v>230000</v>
      </c>
      <c r="H9" s="18">
        <v>42961.83</v>
      </c>
      <c r="I9" s="19">
        <v>25</v>
      </c>
      <c r="J9" s="45">
        <v>6601</v>
      </c>
      <c r="K9" s="39">
        <f t="shared" si="0"/>
        <v>16329.999999999998</v>
      </c>
      <c r="L9" s="29">
        <f t="shared" si="1"/>
        <v>2530.0000000000005</v>
      </c>
      <c r="M9" s="44">
        <v>5883.16</v>
      </c>
      <c r="N9" s="19">
        <f t="shared" si="2"/>
        <v>16307.000000000002</v>
      </c>
      <c r="O9" s="19"/>
      <c r="P9" s="19">
        <f t="shared" si="3"/>
        <v>12484.16</v>
      </c>
      <c r="Q9" s="19">
        <f t="shared" si="4"/>
        <v>55470.990000000005</v>
      </c>
      <c r="R9" s="19">
        <f t="shared" si="5"/>
        <v>35167</v>
      </c>
      <c r="S9" s="19">
        <f t="shared" si="6"/>
        <v>174529.01</v>
      </c>
      <c r="T9" s="30" t="s">
        <v>41</v>
      </c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</row>
    <row r="10" spans="1:936" s="6" customFormat="1" ht="18" customHeight="1" x14ac:dyDescent="0.25">
      <c r="A10" s="34">
        <v>4</v>
      </c>
      <c r="B10" s="16" t="s">
        <v>72</v>
      </c>
      <c r="C10" s="16" t="s">
        <v>872</v>
      </c>
      <c r="D10" s="16" t="s">
        <v>1112</v>
      </c>
      <c r="E10" s="16" t="s">
        <v>95</v>
      </c>
      <c r="F10" s="17" t="s">
        <v>880</v>
      </c>
      <c r="G10" s="18">
        <v>230000</v>
      </c>
      <c r="H10" s="18">
        <v>42961.83</v>
      </c>
      <c r="I10" s="19">
        <v>25</v>
      </c>
      <c r="J10" s="45">
        <v>6601</v>
      </c>
      <c r="K10" s="39">
        <f t="shared" si="0"/>
        <v>16329.999999999998</v>
      </c>
      <c r="L10" s="29">
        <f t="shared" si="1"/>
        <v>2530.0000000000005</v>
      </c>
      <c r="M10" s="44">
        <v>5883.16</v>
      </c>
      <c r="N10" s="19">
        <f t="shared" si="2"/>
        <v>16307.000000000002</v>
      </c>
      <c r="O10" s="19"/>
      <c r="P10" s="19">
        <f t="shared" si="3"/>
        <v>12484.16</v>
      </c>
      <c r="Q10" s="19">
        <f t="shared" si="4"/>
        <v>55470.990000000005</v>
      </c>
      <c r="R10" s="19">
        <f t="shared" si="5"/>
        <v>35167</v>
      </c>
      <c r="S10" s="19">
        <f t="shared" si="6"/>
        <v>174529.01</v>
      </c>
      <c r="T10" s="30" t="s">
        <v>41</v>
      </c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</row>
    <row r="11" spans="1:936" s="6" customFormat="1" ht="18" customHeight="1" x14ac:dyDescent="0.25">
      <c r="A11" s="34">
        <v>5</v>
      </c>
      <c r="B11" s="16" t="s">
        <v>73</v>
      </c>
      <c r="C11" s="16" t="s">
        <v>873</v>
      </c>
      <c r="D11" s="16" t="s">
        <v>1112</v>
      </c>
      <c r="E11" s="16" t="s">
        <v>95</v>
      </c>
      <c r="F11" s="17" t="s">
        <v>880</v>
      </c>
      <c r="G11" s="18">
        <v>230000</v>
      </c>
      <c r="H11" s="18">
        <v>42961.83</v>
      </c>
      <c r="I11" s="19">
        <v>25</v>
      </c>
      <c r="J11" s="45">
        <v>6601</v>
      </c>
      <c r="K11" s="39">
        <f t="shared" si="0"/>
        <v>16329.999999999998</v>
      </c>
      <c r="L11" s="29">
        <f t="shared" si="1"/>
        <v>2530.0000000000005</v>
      </c>
      <c r="M11" s="44">
        <v>5883.16</v>
      </c>
      <c r="N11" s="19">
        <f t="shared" si="2"/>
        <v>16307.000000000002</v>
      </c>
      <c r="O11" s="19"/>
      <c r="P11" s="19">
        <f t="shared" si="3"/>
        <v>12484.16</v>
      </c>
      <c r="Q11" s="19">
        <f t="shared" si="4"/>
        <v>55470.990000000005</v>
      </c>
      <c r="R11" s="19">
        <f t="shared" si="5"/>
        <v>35167</v>
      </c>
      <c r="S11" s="19">
        <f t="shared" si="6"/>
        <v>174529.01</v>
      </c>
      <c r="T11" s="30" t="s">
        <v>41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</row>
    <row r="12" spans="1:936" s="6" customFormat="1" ht="18" customHeight="1" x14ac:dyDescent="0.25">
      <c r="A12" s="34">
        <v>6</v>
      </c>
      <c r="B12" s="16" t="s">
        <v>74</v>
      </c>
      <c r="C12" s="16" t="s">
        <v>872</v>
      </c>
      <c r="D12" s="16" t="s">
        <v>1112</v>
      </c>
      <c r="E12" s="16" t="s">
        <v>95</v>
      </c>
      <c r="F12" s="17" t="s">
        <v>880</v>
      </c>
      <c r="G12" s="18">
        <v>230000</v>
      </c>
      <c r="H12" s="18">
        <v>42961.83</v>
      </c>
      <c r="I12" s="19">
        <v>25</v>
      </c>
      <c r="J12" s="45">
        <v>6601</v>
      </c>
      <c r="K12" s="39">
        <f t="shared" si="0"/>
        <v>16329.999999999998</v>
      </c>
      <c r="L12" s="29">
        <f t="shared" si="1"/>
        <v>2530.0000000000005</v>
      </c>
      <c r="M12" s="44">
        <v>5883.16</v>
      </c>
      <c r="N12" s="19">
        <f t="shared" si="2"/>
        <v>16307.000000000002</v>
      </c>
      <c r="O12" s="19"/>
      <c r="P12" s="19">
        <f t="shared" si="3"/>
        <v>12484.16</v>
      </c>
      <c r="Q12" s="19">
        <f t="shared" si="4"/>
        <v>55470.990000000005</v>
      </c>
      <c r="R12" s="19">
        <f t="shared" si="5"/>
        <v>35167</v>
      </c>
      <c r="S12" s="19">
        <f t="shared" si="6"/>
        <v>174529.01</v>
      </c>
      <c r="T12" s="30" t="s">
        <v>41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</row>
    <row r="13" spans="1:936" s="6" customFormat="1" ht="18" customHeight="1" x14ac:dyDescent="0.25">
      <c r="A13" s="34">
        <v>7</v>
      </c>
      <c r="B13" s="16" t="s">
        <v>75</v>
      </c>
      <c r="C13" s="16" t="s">
        <v>872</v>
      </c>
      <c r="D13" s="16" t="s">
        <v>1112</v>
      </c>
      <c r="E13" s="16" t="s">
        <v>95</v>
      </c>
      <c r="F13" s="17" t="s">
        <v>880</v>
      </c>
      <c r="G13" s="18">
        <v>230000</v>
      </c>
      <c r="H13" s="18">
        <v>42961.83</v>
      </c>
      <c r="I13" s="19">
        <v>25</v>
      </c>
      <c r="J13" s="45">
        <v>6601</v>
      </c>
      <c r="K13" s="39">
        <f t="shared" si="0"/>
        <v>16329.999999999998</v>
      </c>
      <c r="L13" s="29">
        <f t="shared" si="1"/>
        <v>2530.0000000000005</v>
      </c>
      <c r="M13" s="44">
        <v>5883.16</v>
      </c>
      <c r="N13" s="19">
        <f t="shared" si="2"/>
        <v>16307.000000000002</v>
      </c>
      <c r="O13" s="19"/>
      <c r="P13" s="19">
        <f t="shared" si="3"/>
        <v>12484.16</v>
      </c>
      <c r="Q13" s="19">
        <f t="shared" si="4"/>
        <v>55470.990000000005</v>
      </c>
      <c r="R13" s="19">
        <f t="shared" si="5"/>
        <v>35167</v>
      </c>
      <c r="S13" s="19">
        <f t="shared" si="6"/>
        <v>174529.01</v>
      </c>
      <c r="T13" s="30" t="s">
        <v>41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</row>
    <row r="14" spans="1:936" s="6" customFormat="1" ht="18" customHeight="1" x14ac:dyDescent="0.25">
      <c r="A14" s="34">
        <v>8</v>
      </c>
      <c r="B14" s="16" t="s">
        <v>80</v>
      </c>
      <c r="C14" s="16" t="s">
        <v>872</v>
      </c>
      <c r="D14" s="16" t="s">
        <v>1112</v>
      </c>
      <c r="E14" s="16" t="s">
        <v>99</v>
      </c>
      <c r="F14" s="17" t="s">
        <v>880</v>
      </c>
      <c r="G14" s="18">
        <v>195000</v>
      </c>
      <c r="H14" s="18">
        <v>34034.089999999997</v>
      </c>
      <c r="I14" s="19">
        <v>25</v>
      </c>
      <c r="J14" s="45">
        <v>5596.5</v>
      </c>
      <c r="K14" s="39">
        <f t="shared" si="0"/>
        <v>13844.999999999998</v>
      </c>
      <c r="L14" s="29">
        <f t="shared" si="1"/>
        <v>2145</v>
      </c>
      <c r="M14" s="44">
        <v>5883.16</v>
      </c>
      <c r="N14" s="19">
        <f t="shared" si="2"/>
        <v>13825.500000000002</v>
      </c>
      <c r="O14" s="19"/>
      <c r="P14" s="19">
        <f t="shared" si="3"/>
        <v>11479.66</v>
      </c>
      <c r="Q14" s="19">
        <f t="shared" si="4"/>
        <v>45538.75</v>
      </c>
      <c r="R14" s="19">
        <f t="shared" si="5"/>
        <v>29815.5</v>
      </c>
      <c r="S14" s="19">
        <f t="shared" si="6"/>
        <v>149461.25</v>
      </c>
      <c r="T14" s="30" t="s">
        <v>41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</row>
    <row r="15" spans="1:936" s="6" customFormat="1" ht="18" customHeight="1" x14ac:dyDescent="0.25">
      <c r="A15" s="34">
        <v>9</v>
      </c>
      <c r="B15" s="16" t="s">
        <v>88</v>
      </c>
      <c r="C15" s="16" t="s">
        <v>873</v>
      </c>
      <c r="D15" s="16" t="s">
        <v>1112</v>
      </c>
      <c r="E15" s="16" t="s">
        <v>98</v>
      </c>
      <c r="F15" s="17" t="s">
        <v>881</v>
      </c>
      <c r="G15" s="18">
        <v>110000</v>
      </c>
      <c r="H15" s="18">
        <v>14457.62</v>
      </c>
      <c r="I15" s="19">
        <v>25</v>
      </c>
      <c r="J15" s="45">
        <v>3157</v>
      </c>
      <c r="K15" s="39">
        <f t="shared" si="0"/>
        <v>7809.9999999999991</v>
      </c>
      <c r="L15" s="29">
        <f t="shared" si="1"/>
        <v>1210.0000000000002</v>
      </c>
      <c r="M15" s="44">
        <v>3344</v>
      </c>
      <c r="N15" s="19">
        <f t="shared" si="2"/>
        <v>7799.0000000000009</v>
      </c>
      <c r="O15" s="19"/>
      <c r="P15" s="19">
        <f t="shared" si="3"/>
        <v>6501</v>
      </c>
      <c r="Q15" s="19">
        <f t="shared" si="4"/>
        <v>20983.620000000003</v>
      </c>
      <c r="R15" s="19">
        <f t="shared" si="5"/>
        <v>16819</v>
      </c>
      <c r="S15" s="19">
        <f t="shared" si="6"/>
        <v>89016.38</v>
      </c>
      <c r="T15" s="30" t="s">
        <v>41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</row>
    <row r="16" spans="1:936" s="6" customFormat="1" ht="18" customHeight="1" x14ac:dyDescent="0.25">
      <c r="A16" s="34">
        <v>10</v>
      </c>
      <c r="B16" s="16" t="s">
        <v>1085</v>
      </c>
      <c r="C16" s="16" t="s">
        <v>872</v>
      </c>
      <c r="D16" s="16" t="s">
        <v>1112</v>
      </c>
      <c r="E16" s="16" t="s">
        <v>1086</v>
      </c>
      <c r="F16" s="17" t="s">
        <v>1087</v>
      </c>
      <c r="G16" s="18">
        <v>135000</v>
      </c>
      <c r="H16" s="18">
        <v>20338.240000000002</v>
      </c>
      <c r="I16" s="19">
        <v>25</v>
      </c>
      <c r="J16" s="45">
        <v>3874.5</v>
      </c>
      <c r="K16" s="39">
        <f t="shared" si="0"/>
        <v>9585</v>
      </c>
      <c r="L16" s="29">
        <f t="shared" si="1"/>
        <v>1485.0000000000002</v>
      </c>
      <c r="M16" s="44">
        <v>4104</v>
      </c>
      <c r="N16" s="19">
        <f t="shared" si="2"/>
        <v>9571.5</v>
      </c>
      <c r="O16" s="19"/>
      <c r="P16" s="19">
        <f t="shared" si="3"/>
        <v>7978.5</v>
      </c>
      <c r="Q16" s="19">
        <f t="shared" si="4"/>
        <v>28341.74</v>
      </c>
      <c r="R16" s="19">
        <f t="shared" si="5"/>
        <v>20641.5</v>
      </c>
      <c r="S16" s="19">
        <f t="shared" si="6"/>
        <v>106658.26</v>
      </c>
      <c r="T16" s="30" t="s">
        <v>41</v>
      </c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</row>
    <row r="17" spans="1:936" s="15" customFormat="1" ht="18" customHeight="1" x14ac:dyDescent="0.25">
      <c r="A17" s="34">
        <v>11</v>
      </c>
      <c r="B17" s="16" t="s">
        <v>1054</v>
      </c>
      <c r="C17" s="16" t="s">
        <v>872</v>
      </c>
      <c r="D17" s="16" t="s">
        <v>1112</v>
      </c>
      <c r="E17" s="16" t="s">
        <v>1055</v>
      </c>
      <c r="F17" s="17" t="s">
        <v>880</v>
      </c>
      <c r="G17" s="18">
        <v>110000</v>
      </c>
      <c r="H17" s="54">
        <v>14457.62</v>
      </c>
      <c r="I17" s="19">
        <v>25</v>
      </c>
      <c r="J17" s="45">
        <v>3157</v>
      </c>
      <c r="K17" s="39">
        <f>+G17*7.1%</f>
        <v>7809.9999999999991</v>
      </c>
      <c r="L17" s="29">
        <f>+G17*1.1%</f>
        <v>1210.0000000000002</v>
      </c>
      <c r="M17" s="44">
        <v>3344</v>
      </c>
      <c r="N17" s="19">
        <f>+G17*7.09%</f>
        <v>7799.0000000000009</v>
      </c>
      <c r="O17" s="19"/>
      <c r="P17" s="19">
        <f>+J17+M17</f>
        <v>6501</v>
      </c>
      <c r="Q17" s="19">
        <f>+H17+I17+J17+M17+O17</f>
        <v>20983.620000000003</v>
      </c>
      <c r="R17" s="19">
        <f>+K17+L17+N17</f>
        <v>16819</v>
      </c>
      <c r="S17" s="19">
        <f>+G17-Q17</f>
        <v>89016.38</v>
      </c>
      <c r="T17" s="30" t="s">
        <v>41</v>
      </c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</row>
    <row r="18" spans="1:936" s="6" customFormat="1" ht="18" customHeight="1" x14ac:dyDescent="0.25">
      <c r="A18" s="34">
        <v>12</v>
      </c>
      <c r="B18" s="16" t="s">
        <v>1136</v>
      </c>
      <c r="C18" s="16" t="s">
        <v>873</v>
      </c>
      <c r="D18" s="16" t="s">
        <v>1112</v>
      </c>
      <c r="E18" s="16" t="s">
        <v>98</v>
      </c>
      <c r="F18" s="17" t="s">
        <v>880</v>
      </c>
      <c r="G18" s="18">
        <v>145000</v>
      </c>
      <c r="H18" s="18">
        <v>22690.49</v>
      </c>
      <c r="I18" s="19">
        <v>25</v>
      </c>
      <c r="J18" s="45">
        <v>4161.5</v>
      </c>
      <c r="K18" s="39">
        <f t="shared" si="0"/>
        <v>10294.999999999998</v>
      </c>
      <c r="L18" s="29">
        <f t="shared" si="1"/>
        <v>1595.0000000000002</v>
      </c>
      <c r="M18" s="44">
        <v>4408</v>
      </c>
      <c r="N18" s="19">
        <f t="shared" si="2"/>
        <v>10280.5</v>
      </c>
      <c r="O18" s="19"/>
      <c r="P18" s="19">
        <f t="shared" si="3"/>
        <v>8569.5</v>
      </c>
      <c r="Q18" s="19">
        <f t="shared" si="4"/>
        <v>31284.99</v>
      </c>
      <c r="R18" s="19">
        <f t="shared" si="5"/>
        <v>22170.5</v>
      </c>
      <c r="S18" s="19">
        <f t="shared" si="6"/>
        <v>113715.01</v>
      </c>
      <c r="T18" s="30" t="s">
        <v>41</v>
      </c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</row>
    <row r="19" spans="1:936" s="6" customFormat="1" ht="18" customHeight="1" x14ac:dyDescent="0.25">
      <c r="A19" s="34">
        <v>13</v>
      </c>
      <c r="B19" s="16" t="s">
        <v>817</v>
      </c>
      <c r="C19" s="16" t="s">
        <v>873</v>
      </c>
      <c r="D19" s="16" t="s">
        <v>1112</v>
      </c>
      <c r="E19" s="16" t="s">
        <v>818</v>
      </c>
      <c r="F19" s="17" t="s">
        <v>880</v>
      </c>
      <c r="G19" s="18">
        <v>100000</v>
      </c>
      <c r="H19" s="18">
        <v>12105.37</v>
      </c>
      <c r="I19" s="19">
        <v>25</v>
      </c>
      <c r="J19" s="45">
        <v>2870</v>
      </c>
      <c r="K19" s="39">
        <f t="shared" ref="K19:K24" si="7">+G19*7.1%</f>
        <v>7099.9999999999991</v>
      </c>
      <c r="L19" s="29">
        <f t="shared" ref="L19:L24" si="8">+G19*1.1%</f>
        <v>1100</v>
      </c>
      <c r="M19" s="44">
        <v>3040</v>
      </c>
      <c r="N19" s="19">
        <f t="shared" ref="N19:N24" si="9">+G19*7.09%</f>
        <v>7090.0000000000009</v>
      </c>
      <c r="O19" s="19"/>
      <c r="P19" s="19">
        <f t="shared" ref="P19:P24" si="10">+J19+M19</f>
        <v>5910</v>
      </c>
      <c r="Q19" s="19">
        <f t="shared" ref="Q19:Q24" si="11">+H19+I19+J19+M19+O19</f>
        <v>18040.370000000003</v>
      </c>
      <c r="R19" s="19">
        <f t="shared" ref="R19:R24" si="12">+K19+L19+N19</f>
        <v>15290</v>
      </c>
      <c r="S19" s="19">
        <f t="shared" ref="S19:S24" si="13">+G19-Q19</f>
        <v>81959.63</v>
      </c>
      <c r="T19" s="30" t="s">
        <v>41</v>
      </c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</row>
    <row r="20" spans="1:936" s="6" customFormat="1" ht="18" customHeight="1" x14ac:dyDescent="0.25">
      <c r="A20" s="34">
        <v>14</v>
      </c>
      <c r="B20" s="16" t="s">
        <v>988</v>
      </c>
      <c r="C20" s="16" t="s">
        <v>872</v>
      </c>
      <c r="D20" s="16" t="s">
        <v>1112</v>
      </c>
      <c r="E20" s="16" t="s">
        <v>931</v>
      </c>
      <c r="F20" s="17" t="s">
        <v>880</v>
      </c>
      <c r="G20" s="18">
        <v>100000</v>
      </c>
      <c r="H20" s="18">
        <v>12105.37</v>
      </c>
      <c r="I20" s="19">
        <v>25</v>
      </c>
      <c r="J20" s="45">
        <v>2870</v>
      </c>
      <c r="K20" s="39">
        <f t="shared" si="7"/>
        <v>7099.9999999999991</v>
      </c>
      <c r="L20" s="29">
        <f t="shared" si="8"/>
        <v>1100</v>
      </c>
      <c r="M20" s="44">
        <v>3040</v>
      </c>
      <c r="N20" s="19">
        <f t="shared" si="9"/>
        <v>7090.0000000000009</v>
      </c>
      <c r="O20" s="19"/>
      <c r="P20" s="19">
        <f t="shared" si="10"/>
        <v>5910</v>
      </c>
      <c r="Q20" s="19">
        <f t="shared" si="11"/>
        <v>18040.370000000003</v>
      </c>
      <c r="R20" s="19">
        <f t="shared" si="12"/>
        <v>15290</v>
      </c>
      <c r="S20" s="19">
        <f t="shared" si="13"/>
        <v>81959.63</v>
      </c>
      <c r="T20" s="30" t="s">
        <v>41</v>
      </c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</row>
    <row r="21" spans="1:936" s="6" customFormat="1" ht="18" customHeight="1" x14ac:dyDescent="0.25">
      <c r="A21" s="34">
        <v>15</v>
      </c>
      <c r="B21" s="16" t="s">
        <v>77</v>
      </c>
      <c r="C21" s="16" t="s">
        <v>873</v>
      </c>
      <c r="D21" s="16" t="s">
        <v>1112</v>
      </c>
      <c r="E21" s="16" t="s">
        <v>92</v>
      </c>
      <c r="F21" s="17" t="s">
        <v>880</v>
      </c>
      <c r="G21" s="18">
        <v>145000</v>
      </c>
      <c r="H21" s="18">
        <v>22690.49</v>
      </c>
      <c r="I21" s="19">
        <v>25</v>
      </c>
      <c r="J21" s="45">
        <v>4161.5</v>
      </c>
      <c r="K21" s="39">
        <f t="shared" si="7"/>
        <v>10294.999999999998</v>
      </c>
      <c r="L21" s="29">
        <f t="shared" si="8"/>
        <v>1595.0000000000002</v>
      </c>
      <c r="M21" s="44">
        <v>4408</v>
      </c>
      <c r="N21" s="19">
        <f t="shared" si="9"/>
        <v>10280.5</v>
      </c>
      <c r="O21" s="19"/>
      <c r="P21" s="19">
        <f t="shared" si="10"/>
        <v>8569.5</v>
      </c>
      <c r="Q21" s="19">
        <f t="shared" si="11"/>
        <v>31284.99</v>
      </c>
      <c r="R21" s="19">
        <f t="shared" si="12"/>
        <v>22170.5</v>
      </c>
      <c r="S21" s="19">
        <f t="shared" si="13"/>
        <v>113715.01</v>
      </c>
      <c r="T21" s="30" t="s">
        <v>41</v>
      </c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</row>
    <row r="22" spans="1:936" s="6" customFormat="1" ht="18" customHeight="1" x14ac:dyDescent="0.25">
      <c r="A22" s="34">
        <v>16</v>
      </c>
      <c r="B22" s="16" t="s">
        <v>78</v>
      </c>
      <c r="C22" s="16" t="s">
        <v>872</v>
      </c>
      <c r="D22" s="16" t="s">
        <v>1112</v>
      </c>
      <c r="E22" s="16" t="s">
        <v>97</v>
      </c>
      <c r="F22" s="17" t="s">
        <v>880</v>
      </c>
      <c r="G22" s="18">
        <v>50000</v>
      </c>
      <c r="H22" s="18">
        <v>1854</v>
      </c>
      <c r="I22" s="19">
        <v>25</v>
      </c>
      <c r="J22" s="45">
        <v>1435</v>
      </c>
      <c r="K22" s="39">
        <f t="shared" si="7"/>
        <v>3549.9999999999995</v>
      </c>
      <c r="L22" s="29">
        <f t="shared" si="8"/>
        <v>550</v>
      </c>
      <c r="M22" s="44">
        <v>1520</v>
      </c>
      <c r="N22" s="19">
        <f t="shared" si="9"/>
        <v>3545.0000000000005</v>
      </c>
      <c r="O22" s="19"/>
      <c r="P22" s="19">
        <f t="shared" si="10"/>
        <v>2955</v>
      </c>
      <c r="Q22" s="19">
        <f t="shared" si="11"/>
        <v>4834</v>
      </c>
      <c r="R22" s="19">
        <f t="shared" si="12"/>
        <v>7645</v>
      </c>
      <c r="S22" s="19">
        <f t="shared" si="13"/>
        <v>45166</v>
      </c>
      <c r="T22" s="30" t="s">
        <v>41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</row>
    <row r="23" spans="1:936" s="6" customFormat="1" ht="18" customHeight="1" x14ac:dyDescent="0.25">
      <c r="A23" s="34">
        <v>17</v>
      </c>
      <c r="B23" s="16" t="s">
        <v>82</v>
      </c>
      <c r="C23" s="16" t="s">
        <v>872</v>
      </c>
      <c r="D23" s="16" t="s">
        <v>1112</v>
      </c>
      <c r="E23" s="16" t="s">
        <v>97</v>
      </c>
      <c r="F23" s="17" t="s">
        <v>880</v>
      </c>
      <c r="G23" s="18">
        <v>50000</v>
      </c>
      <c r="H23" s="18">
        <v>1854</v>
      </c>
      <c r="I23" s="19">
        <v>25</v>
      </c>
      <c r="J23" s="45">
        <v>1435</v>
      </c>
      <c r="K23" s="39">
        <f t="shared" si="7"/>
        <v>3549.9999999999995</v>
      </c>
      <c r="L23" s="29">
        <f t="shared" si="8"/>
        <v>550</v>
      </c>
      <c r="M23" s="44">
        <v>1520</v>
      </c>
      <c r="N23" s="19">
        <f t="shared" si="9"/>
        <v>3545.0000000000005</v>
      </c>
      <c r="O23" s="19"/>
      <c r="P23" s="19">
        <f t="shared" si="10"/>
        <v>2955</v>
      </c>
      <c r="Q23" s="19">
        <f t="shared" si="11"/>
        <v>4834</v>
      </c>
      <c r="R23" s="19">
        <f t="shared" si="12"/>
        <v>7645</v>
      </c>
      <c r="S23" s="19">
        <f t="shared" si="13"/>
        <v>45166</v>
      </c>
      <c r="T23" s="30" t="s">
        <v>41</v>
      </c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</row>
    <row r="24" spans="1:936" s="6" customFormat="1" ht="18" customHeight="1" x14ac:dyDescent="0.25">
      <c r="A24" s="34">
        <v>18</v>
      </c>
      <c r="B24" s="16" t="s">
        <v>86</v>
      </c>
      <c r="C24" s="16" t="s">
        <v>872</v>
      </c>
      <c r="D24" s="16" t="s">
        <v>1112</v>
      </c>
      <c r="E24" s="16" t="s">
        <v>97</v>
      </c>
      <c r="F24" s="17" t="s">
        <v>880</v>
      </c>
      <c r="G24" s="18">
        <v>50000</v>
      </c>
      <c r="H24" s="18">
        <v>1854</v>
      </c>
      <c r="I24" s="19">
        <v>25</v>
      </c>
      <c r="J24" s="45">
        <v>1435</v>
      </c>
      <c r="K24" s="39">
        <f t="shared" si="7"/>
        <v>3549.9999999999995</v>
      </c>
      <c r="L24" s="29">
        <f t="shared" si="8"/>
        <v>550</v>
      </c>
      <c r="M24" s="44">
        <v>1520</v>
      </c>
      <c r="N24" s="19">
        <f t="shared" si="9"/>
        <v>3545.0000000000005</v>
      </c>
      <c r="O24" s="19"/>
      <c r="P24" s="19">
        <f t="shared" si="10"/>
        <v>2955</v>
      </c>
      <c r="Q24" s="19">
        <f t="shared" si="11"/>
        <v>4834</v>
      </c>
      <c r="R24" s="19">
        <f t="shared" si="12"/>
        <v>7645</v>
      </c>
      <c r="S24" s="19">
        <f t="shared" si="13"/>
        <v>45166</v>
      </c>
      <c r="T24" s="30" t="s">
        <v>41</v>
      </c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</row>
    <row r="25" spans="1:936" s="6" customFormat="1" ht="18" customHeight="1" x14ac:dyDescent="0.25">
      <c r="A25" s="34">
        <v>19</v>
      </c>
      <c r="B25" s="16" t="s">
        <v>955</v>
      </c>
      <c r="C25" s="16" t="s">
        <v>872</v>
      </c>
      <c r="D25" s="16" t="s">
        <v>1112</v>
      </c>
      <c r="E25" s="16" t="s">
        <v>113</v>
      </c>
      <c r="F25" s="17" t="s">
        <v>880</v>
      </c>
      <c r="G25" s="18">
        <v>35000</v>
      </c>
      <c r="H25" s="16">
        <v>0</v>
      </c>
      <c r="I25" s="19">
        <v>25</v>
      </c>
      <c r="J25" s="45">
        <v>1004.5</v>
      </c>
      <c r="K25" s="39">
        <f t="shared" si="0"/>
        <v>2485</v>
      </c>
      <c r="L25" s="29">
        <f t="shared" si="1"/>
        <v>385.00000000000006</v>
      </c>
      <c r="M25" s="44">
        <v>1064</v>
      </c>
      <c r="N25" s="19">
        <f t="shared" si="2"/>
        <v>2481.5</v>
      </c>
      <c r="O25" s="19"/>
      <c r="P25" s="19">
        <f t="shared" si="3"/>
        <v>2068.5</v>
      </c>
      <c r="Q25" s="19">
        <f t="shared" si="4"/>
        <v>2093.5</v>
      </c>
      <c r="R25" s="19">
        <f t="shared" si="5"/>
        <v>5351.5</v>
      </c>
      <c r="S25" s="19">
        <f t="shared" si="6"/>
        <v>32906.5</v>
      </c>
      <c r="T25" s="30" t="s">
        <v>41</v>
      </c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</row>
    <row r="26" spans="1:936" s="6" customFormat="1" ht="18" customHeight="1" x14ac:dyDescent="0.25">
      <c r="A26" s="34">
        <v>20</v>
      </c>
      <c r="B26" s="16" t="s">
        <v>822</v>
      </c>
      <c r="C26" s="16" t="s">
        <v>872</v>
      </c>
      <c r="D26" s="16" t="s">
        <v>1112</v>
      </c>
      <c r="E26" s="16" t="s">
        <v>93</v>
      </c>
      <c r="F26" s="17" t="s">
        <v>880</v>
      </c>
      <c r="G26" s="18">
        <v>50000</v>
      </c>
      <c r="H26" s="38">
        <v>1854</v>
      </c>
      <c r="I26" s="19">
        <v>25</v>
      </c>
      <c r="J26" s="45">
        <v>1435</v>
      </c>
      <c r="K26" s="39">
        <f t="shared" si="0"/>
        <v>3549.9999999999995</v>
      </c>
      <c r="L26" s="29">
        <f t="shared" si="1"/>
        <v>550</v>
      </c>
      <c r="M26" s="44">
        <v>1520</v>
      </c>
      <c r="N26" s="19">
        <f t="shared" si="2"/>
        <v>3545.0000000000005</v>
      </c>
      <c r="O26" s="19"/>
      <c r="P26" s="19">
        <f t="shared" si="3"/>
        <v>2955</v>
      </c>
      <c r="Q26" s="19">
        <f t="shared" si="4"/>
        <v>4834</v>
      </c>
      <c r="R26" s="19">
        <f t="shared" si="5"/>
        <v>7645</v>
      </c>
      <c r="S26" s="19">
        <f t="shared" si="6"/>
        <v>45166</v>
      </c>
      <c r="T26" s="30" t="s">
        <v>41</v>
      </c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</row>
    <row r="27" spans="1:936" s="6" customFormat="1" ht="18" customHeight="1" x14ac:dyDescent="0.25">
      <c r="A27" s="34">
        <v>21</v>
      </c>
      <c r="B27" s="16" t="s">
        <v>1139</v>
      </c>
      <c r="C27" s="16" t="s">
        <v>872</v>
      </c>
      <c r="D27" s="16" t="s">
        <v>1112</v>
      </c>
      <c r="E27" s="16" t="s">
        <v>93</v>
      </c>
      <c r="F27" s="17" t="s">
        <v>880</v>
      </c>
      <c r="G27" s="18">
        <v>50000</v>
      </c>
      <c r="H27" s="38">
        <v>1854</v>
      </c>
      <c r="I27" s="19">
        <v>25</v>
      </c>
      <c r="J27" s="45">
        <v>1435</v>
      </c>
      <c r="K27" s="39">
        <f t="shared" si="0"/>
        <v>3549.9999999999995</v>
      </c>
      <c r="L27" s="29">
        <f t="shared" si="1"/>
        <v>550</v>
      </c>
      <c r="M27" s="44">
        <v>1520</v>
      </c>
      <c r="N27" s="19">
        <f t="shared" si="2"/>
        <v>3545.0000000000005</v>
      </c>
      <c r="O27" s="19"/>
      <c r="P27" s="19">
        <f t="shared" si="3"/>
        <v>2955</v>
      </c>
      <c r="Q27" s="19">
        <f t="shared" si="4"/>
        <v>4834</v>
      </c>
      <c r="R27" s="19">
        <f t="shared" si="5"/>
        <v>7645</v>
      </c>
      <c r="S27" s="19">
        <f t="shared" si="6"/>
        <v>45166</v>
      </c>
      <c r="T27" s="30" t="s">
        <v>41</v>
      </c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</row>
    <row r="28" spans="1:936" s="6" customFormat="1" ht="18" customHeight="1" x14ac:dyDescent="0.25">
      <c r="A28" s="34">
        <v>22</v>
      </c>
      <c r="B28" s="16" t="s">
        <v>1004</v>
      </c>
      <c r="C28" s="16" t="s">
        <v>872</v>
      </c>
      <c r="D28" s="16" t="s">
        <v>1112</v>
      </c>
      <c r="E28" s="16" t="s">
        <v>113</v>
      </c>
      <c r="F28" s="17" t="s">
        <v>880</v>
      </c>
      <c r="G28" s="18">
        <v>35000</v>
      </c>
      <c r="H28" s="16">
        <v>0</v>
      </c>
      <c r="I28" s="19">
        <v>25</v>
      </c>
      <c r="J28" s="45">
        <v>1004.5</v>
      </c>
      <c r="K28" s="39">
        <f>+G28*7.1%</f>
        <v>2485</v>
      </c>
      <c r="L28" s="29">
        <f>+G28*1.1%</f>
        <v>385.00000000000006</v>
      </c>
      <c r="M28" s="44">
        <v>1064</v>
      </c>
      <c r="N28" s="19">
        <f>+G28*7.09%</f>
        <v>2481.5</v>
      </c>
      <c r="O28" s="19"/>
      <c r="P28" s="19">
        <f>+J28+M28</f>
        <v>2068.5</v>
      </c>
      <c r="Q28" s="19">
        <f>+H28+I28+J28+M28+O28</f>
        <v>2093.5</v>
      </c>
      <c r="R28" s="19">
        <f>+K28+L28+N28</f>
        <v>5351.5</v>
      </c>
      <c r="S28" s="19">
        <f>+G28-Q28</f>
        <v>32906.5</v>
      </c>
      <c r="T28" s="30" t="s">
        <v>41</v>
      </c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</row>
    <row r="29" spans="1:936" s="6" customFormat="1" ht="18" customHeight="1" x14ac:dyDescent="0.25">
      <c r="A29" s="34">
        <v>23</v>
      </c>
      <c r="B29" s="16" t="s">
        <v>83</v>
      </c>
      <c r="C29" s="16" t="s">
        <v>872</v>
      </c>
      <c r="D29" s="16" t="s">
        <v>1112</v>
      </c>
      <c r="E29" s="16" t="s">
        <v>101</v>
      </c>
      <c r="F29" s="17" t="s">
        <v>880</v>
      </c>
      <c r="G29" s="18">
        <v>35000</v>
      </c>
      <c r="H29" s="16">
        <v>0</v>
      </c>
      <c r="I29" s="19">
        <v>25</v>
      </c>
      <c r="J29" s="45">
        <v>1004.5</v>
      </c>
      <c r="K29" s="39">
        <f t="shared" si="0"/>
        <v>2485</v>
      </c>
      <c r="L29" s="29">
        <f t="shared" si="1"/>
        <v>385.00000000000006</v>
      </c>
      <c r="M29" s="44">
        <v>1064</v>
      </c>
      <c r="N29" s="19">
        <f t="shared" si="2"/>
        <v>2481.5</v>
      </c>
      <c r="O29" s="19"/>
      <c r="P29" s="19">
        <f t="shared" si="3"/>
        <v>2068.5</v>
      </c>
      <c r="Q29" s="19">
        <f t="shared" si="4"/>
        <v>2093.5</v>
      </c>
      <c r="R29" s="19">
        <f t="shared" si="5"/>
        <v>5351.5</v>
      </c>
      <c r="S29" s="19">
        <f t="shared" si="6"/>
        <v>32906.5</v>
      </c>
      <c r="T29" s="30" t="s">
        <v>41</v>
      </c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</row>
    <row r="30" spans="1:936" s="6" customFormat="1" ht="18" customHeight="1" x14ac:dyDescent="0.25">
      <c r="A30" s="34">
        <v>24</v>
      </c>
      <c r="B30" s="16" t="s">
        <v>28</v>
      </c>
      <c r="C30" s="16" t="s">
        <v>872</v>
      </c>
      <c r="D30" s="16" t="s">
        <v>1112</v>
      </c>
      <c r="E30" s="16" t="s">
        <v>35</v>
      </c>
      <c r="F30" s="17" t="s">
        <v>881</v>
      </c>
      <c r="G30" s="18">
        <v>25000</v>
      </c>
      <c r="H30" s="16">
        <v>0</v>
      </c>
      <c r="I30" s="19">
        <v>25</v>
      </c>
      <c r="J30" s="45">
        <v>717.5</v>
      </c>
      <c r="K30" s="39">
        <f>+G30*7.1%</f>
        <v>1774.9999999999998</v>
      </c>
      <c r="L30" s="29">
        <f>+G30*1.1%</f>
        <v>275</v>
      </c>
      <c r="M30" s="44">
        <v>760</v>
      </c>
      <c r="N30" s="19">
        <f>+G30*7.09%</f>
        <v>1772.5000000000002</v>
      </c>
      <c r="O30" s="19"/>
      <c r="P30" s="19">
        <f>+J30+M30</f>
        <v>1477.5</v>
      </c>
      <c r="Q30" s="19">
        <f>+H30+I30+J30+M30+O30</f>
        <v>1502.5</v>
      </c>
      <c r="R30" s="19">
        <f>+K30+L30+N30</f>
        <v>3822.5</v>
      </c>
      <c r="S30" s="19">
        <f>+G30-Q30</f>
        <v>23497.5</v>
      </c>
      <c r="T30" s="30" t="s">
        <v>41</v>
      </c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</row>
    <row r="31" spans="1:936" s="6" customFormat="1" ht="18" customHeight="1" x14ac:dyDescent="0.25">
      <c r="A31" s="34">
        <v>25</v>
      </c>
      <c r="B31" s="16" t="s">
        <v>87</v>
      </c>
      <c r="C31" s="16" t="s">
        <v>873</v>
      </c>
      <c r="D31" s="16" t="s">
        <v>1112</v>
      </c>
      <c r="E31" s="16" t="s">
        <v>66</v>
      </c>
      <c r="F31" s="17" t="s">
        <v>876</v>
      </c>
      <c r="G31" s="18">
        <v>25000</v>
      </c>
      <c r="H31" s="16">
        <v>0</v>
      </c>
      <c r="I31" s="19">
        <v>25</v>
      </c>
      <c r="J31" s="45">
        <v>717.5</v>
      </c>
      <c r="K31" s="39">
        <f t="shared" si="0"/>
        <v>1774.9999999999998</v>
      </c>
      <c r="L31" s="29">
        <f t="shared" si="1"/>
        <v>275</v>
      </c>
      <c r="M31" s="44">
        <v>760</v>
      </c>
      <c r="N31" s="19">
        <f t="shared" si="2"/>
        <v>1772.5000000000002</v>
      </c>
      <c r="O31" s="19"/>
      <c r="P31" s="19">
        <f t="shared" ref="P31:P68" si="14">+J31+M31</f>
        <v>1477.5</v>
      </c>
      <c r="Q31" s="19">
        <f t="shared" ref="Q31:Q68" si="15">+H31+I31+J31+M31+O31</f>
        <v>1502.5</v>
      </c>
      <c r="R31" s="19">
        <f t="shared" ref="R31:R62" si="16">+K31+L31+N31</f>
        <v>3822.5</v>
      </c>
      <c r="S31" s="19">
        <f t="shared" ref="S31:S68" si="17">+G31-Q31</f>
        <v>23497.5</v>
      </c>
      <c r="T31" s="30" t="s">
        <v>41</v>
      </c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</row>
    <row r="32" spans="1:936" s="6" customFormat="1" ht="18" customHeight="1" x14ac:dyDescent="0.25">
      <c r="A32" s="34">
        <v>26</v>
      </c>
      <c r="B32" s="16" t="s">
        <v>954</v>
      </c>
      <c r="C32" s="16" t="s">
        <v>873</v>
      </c>
      <c r="D32" s="16" t="s">
        <v>1112</v>
      </c>
      <c r="E32" s="16" t="s">
        <v>103</v>
      </c>
      <c r="F32" s="17" t="s">
        <v>876</v>
      </c>
      <c r="G32" s="18">
        <v>28000</v>
      </c>
      <c r="H32" s="16">
        <v>0</v>
      </c>
      <c r="I32" s="19">
        <v>25</v>
      </c>
      <c r="J32" s="45">
        <v>803.6</v>
      </c>
      <c r="K32" s="39">
        <f>+G32*7.1%</f>
        <v>1987.9999999999998</v>
      </c>
      <c r="L32" s="29">
        <f>+G32*1.1%</f>
        <v>308.00000000000006</v>
      </c>
      <c r="M32" s="44">
        <v>851.2</v>
      </c>
      <c r="N32" s="19">
        <f>+G32*7.09%</f>
        <v>1985.2</v>
      </c>
      <c r="O32" s="19"/>
      <c r="P32" s="19">
        <f>+J32+M32</f>
        <v>1654.8000000000002</v>
      </c>
      <c r="Q32" s="19">
        <f>+H32+I32+J32+M32+O32</f>
        <v>1679.8000000000002</v>
      </c>
      <c r="R32" s="19">
        <f>+K32+L32+N32</f>
        <v>4281.2</v>
      </c>
      <c r="S32" s="19">
        <f>+G32-Q32</f>
        <v>26320.2</v>
      </c>
      <c r="T32" s="30" t="s">
        <v>41</v>
      </c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</row>
    <row r="33" spans="1:936" s="6" customFormat="1" ht="18" customHeight="1" x14ac:dyDescent="0.25">
      <c r="A33" s="34">
        <v>27</v>
      </c>
      <c r="B33" s="16" t="s">
        <v>76</v>
      </c>
      <c r="C33" s="16" t="s">
        <v>873</v>
      </c>
      <c r="D33" s="16" t="s">
        <v>1112</v>
      </c>
      <c r="E33" s="16" t="s">
        <v>96</v>
      </c>
      <c r="F33" s="17" t="s">
        <v>876</v>
      </c>
      <c r="G33" s="18">
        <v>28000</v>
      </c>
      <c r="H33" s="16">
        <v>0</v>
      </c>
      <c r="I33" s="19">
        <v>25</v>
      </c>
      <c r="J33" s="45">
        <v>803.6</v>
      </c>
      <c r="K33" s="39">
        <f t="shared" si="0"/>
        <v>1987.9999999999998</v>
      </c>
      <c r="L33" s="29">
        <f t="shared" si="1"/>
        <v>308.00000000000006</v>
      </c>
      <c r="M33" s="44">
        <v>851.2</v>
      </c>
      <c r="N33" s="19">
        <f t="shared" si="2"/>
        <v>1985.2</v>
      </c>
      <c r="O33" s="19"/>
      <c r="P33" s="19">
        <f t="shared" si="14"/>
        <v>1654.8000000000002</v>
      </c>
      <c r="Q33" s="19">
        <f t="shared" si="15"/>
        <v>1679.8000000000002</v>
      </c>
      <c r="R33" s="19">
        <f t="shared" si="16"/>
        <v>4281.2</v>
      </c>
      <c r="S33" s="19">
        <f t="shared" si="17"/>
        <v>26320.2</v>
      </c>
      <c r="T33" s="30" t="s">
        <v>41</v>
      </c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</row>
    <row r="34" spans="1:936" s="6" customFormat="1" ht="18" customHeight="1" x14ac:dyDescent="0.25">
      <c r="A34" s="34">
        <v>28</v>
      </c>
      <c r="B34" s="16" t="s">
        <v>79</v>
      </c>
      <c r="C34" s="16" t="s">
        <v>873</v>
      </c>
      <c r="D34" s="16" t="s">
        <v>1112</v>
      </c>
      <c r="E34" s="16" t="s">
        <v>96</v>
      </c>
      <c r="F34" s="17" t="s">
        <v>876</v>
      </c>
      <c r="G34" s="18">
        <v>28000</v>
      </c>
      <c r="H34" s="16">
        <v>0</v>
      </c>
      <c r="I34" s="19">
        <v>25</v>
      </c>
      <c r="J34" s="45">
        <v>803.6</v>
      </c>
      <c r="K34" s="39">
        <f t="shared" si="0"/>
        <v>1987.9999999999998</v>
      </c>
      <c r="L34" s="29">
        <f t="shared" si="1"/>
        <v>308.00000000000006</v>
      </c>
      <c r="M34" s="44">
        <v>851.2</v>
      </c>
      <c r="N34" s="19">
        <f t="shared" si="2"/>
        <v>1985.2</v>
      </c>
      <c r="O34" s="19"/>
      <c r="P34" s="19">
        <f t="shared" si="14"/>
        <v>1654.8000000000002</v>
      </c>
      <c r="Q34" s="19">
        <f t="shared" si="15"/>
        <v>1679.8000000000002</v>
      </c>
      <c r="R34" s="19">
        <f t="shared" si="16"/>
        <v>4281.2</v>
      </c>
      <c r="S34" s="19">
        <f t="shared" si="17"/>
        <v>26320.2</v>
      </c>
      <c r="T34" s="30" t="s">
        <v>41</v>
      </c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</row>
    <row r="35" spans="1:936" s="6" customFormat="1" ht="18" customHeight="1" x14ac:dyDescent="0.25">
      <c r="A35" s="34">
        <v>29</v>
      </c>
      <c r="B35" s="16" t="s">
        <v>851</v>
      </c>
      <c r="C35" s="16" t="s">
        <v>873</v>
      </c>
      <c r="D35" s="16" t="s">
        <v>1112</v>
      </c>
      <c r="E35" s="16" t="s">
        <v>100</v>
      </c>
      <c r="F35" s="17" t="s">
        <v>876</v>
      </c>
      <c r="G35" s="18">
        <v>28000</v>
      </c>
      <c r="H35" s="16">
        <v>0</v>
      </c>
      <c r="I35" s="19">
        <v>25</v>
      </c>
      <c r="J35" s="45">
        <v>803.6</v>
      </c>
      <c r="K35" s="39">
        <f t="shared" si="0"/>
        <v>1987.9999999999998</v>
      </c>
      <c r="L35" s="29">
        <f t="shared" si="1"/>
        <v>308.00000000000006</v>
      </c>
      <c r="M35" s="44">
        <v>851.2</v>
      </c>
      <c r="N35" s="19">
        <f t="shared" si="2"/>
        <v>1985.2</v>
      </c>
      <c r="O35" s="19"/>
      <c r="P35" s="19">
        <f t="shared" si="14"/>
        <v>1654.8000000000002</v>
      </c>
      <c r="Q35" s="19">
        <f t="shared" si="15"/>
        <v>1679.8000000000002</v>
      </c>
      <c r="R35" s="19">
        <f t="shared" si="16"/>
        <v>4281.2</v>
      </c>
      <c r="S35" s="19">
        <f t="shared" si="17"/>
        <v>26320.2</v>
      </c>
      <c r="T35" s="30" t="s">
        <v>41</v>
      </c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</row>
    <row r="36" spans="1:936" ht="18" customHeight="1" x14ac:dyDescent="0.25">
      <c r="A36" s="34">
        <v>30</v>
      </c>
      <c r="B36" s="16" t="s">
        <v>1066</v>
      </c>
      <c r="C36" s="16" t="s">
        <v>873</v>
      </c>
      <c r="D36" s="16" t="s">
        <v>1112</v>
      </c>
      <c r="E36" s="16" t="s">
        <v>39</v>
      </c>
      <c r="F36" s="17" t="s">
        <v>876</v>
      </c>
      <c r="G36" s="18">
        <v>28000</v>
      </c>
      <c r="H36" s="16">
        <v>0</v>
      </c>
      <c r="I36" s="19">
        <v>25</v>
      </c>
      <c r="J36" s="45">
        <v>803.6</v>
      </c>
      <c r="K36" s="39">
        <f t="shared" si="0"/>
        <v>1987.9999999999998</v>
      </c>
      <c r="L36" s="29">
        <f t="shared" si="1"/>
        <v>308.00000000000006</v>
      </c>
      <c r="M36" s="57">
        <v>851.2</v>
      </c>
      <c r="N36" s="19">
        <f t="shared" si="2"/>
        <v>1985.2</v>
      </c>
      <c r="O36" s="16"/>
      <c r="P36" s="19">
        <f t="shared" si="14"/>
        <v>1654.8000000000002</v>
      </c>
      <c r="Q36" s="19">
        <f t="shared" si="15"/>
        <v>1679.8000000000002</v>
      </c>
      <c r="R36" s="19">
        <f t="shared" si="16"/>
        <v>4281.2</v>
      </c>
      <c r="S36" s="19">
        <f t="shared" si="17"/>
        <v>26320.2</v>
      </c>
      <c r="T36" s="30" t="s">
        <v>41</v>
      </c>
    </row>
    <row r="37" spans="1:936" ht="18" customHeight="1" x14ac:dyDescent="0.25">
      <c r="A37" s="34">
        <v>31</v>
      </c>
      <c r="B37" s="16" t="s">
        <v>1135</v>
      </c>
      <c r="C37" s="16" t="s">
        <v>873</v>
      </c>
      <c r="D37" s="16" t="s">
        <v>1112</v>
      </c>
      <c r="E37" s="16" t="s">
        <v>100</v>
      </c>
      <c r="F37" s="17" t="s">
        <v>876</v>
      </c>
      <c r="G37" s="18">
        <v>25000</v>
      </c>
      <c r="H37" s="16">
        <v>0</v>
      </c>
      <c r="I37" s="19">
        <v>25</v>
      </c>
      <c r="J37" s="45">
        <v>717.5</v>
      </c>
      <c r="K37" s="39">
        <f t="shared" si="0"/>
        <v>1774.9999999999998</v>
      </c>
      <c r="L37" s="29">
        <f t="shared" si="1"/>
        <v>275</v>
      </c>
      <c r="M37" s="57">
        <v>760</v>
      </c>
      <c r="N37" s="19">
        <f t="shared" si="2"/>
        <v>1772.5000000000002</v>
      </c>
      <c r="O37" s="16"/>
      <c r="P37" s="19">
        <f t="shared" si="14"/>
        <v>1477.5</v>
      </c>
      <c r="Q37" s="19">
        <f t="shared" si="15"/>
        <v>1502.5</v>
      </c>
      <c r="R37" s="19">
        <f t="shared" si="16"/>
        <v>3822.5</v>
      </c>
      <c r="S37" s="19">
        <f t="shared" si="17"/>
        <v>23497.5</v>
      </c>
      <c r="T37" s="30" t="s">
        <v>41</v>
      </c>
    </row>
    <row r="38" spans="1:936" s="6" customFormat="1" ht="18" customHeight="1" x14ac:dyDescent="0.25">
      <c r="A38" s="34">
        <v>32</v>
      </c>
      <c r="B38" s="16" t="s">
        <v>1074</v>
      </c>
      <c r="C38" s="16" t="s">
        <v>872</v>
      </c>
      <c r="D38" s="16" t="s">
        <v>1103</v>
      </c>
      <c r="E38" s="16" t="s">
        <v>1073</v>
      </c>
      <c r="F38" s="17" t="s">
        <v>1087</v>
      </c>
      <c r="G38" s="18">
        <v>135000</v>
      </c>
      <c r="H38" s="18">
        <v>20338.243999999999</v>
      </c>
      <c r="I38" s="19">
        <v>25</v>
      </c>
      <c r="J38" s="45">
        <v>3874.5</v>
      </c>
      <c r="K38" s="39">
        <f>+G38*7.1%</f>
        <v>9585</v>
      </c>
      <c r="L38" s="29">
        <f>+G38*1.1%</f>
        <v>1485.0000000000002</v>
      </c>
      <c r="M38" s="44">
        <v>4104</v>
      </c>
      <c r="N38" s="19">
        <f>+G38*7.09%</f>
        <v>9571.5</v>
      </c>
      <c r="O38" s="19"/>
      <c r="P38" s="19">
        <f>+J38+M38</f>
        <v>7978.5</v>
      </c>
      <c r="Q38" s="19">
        <f>+H38+I38+J38+M38+O38</f>
        <v>28341.743999999999</v>
      </c>
      <c r="R38" s="19">
        <f>+K38+L38+N38</f>
        <v>20641.5</v>
      </c>
      <c r="S38" s="19">
        <f>+G38-Q38</f>
        <v>106658.25599999999</v>
      </c>
      <c r="T38" s="30" t="s">
        <v>41</v>
      </c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</row>
    <row r="39" spans="1:936" s="6" customFormat="1" ht="18" customHeight="1" x14ac:dyDescent="0.25">
      <c r="A39" s="34">
        <v>33</v>
      </c>
      <c r="B39" s="16" t="s">
        <v>81</v>
      </c>
      <c r="C39" s="16" t="s">
        <v>872</v>
      </c>
      <c r="D39" s="16" t="s">
        <v>768</v>
      </c>
      <c r="E39" s="16" t="s">
        <v>358</v>
      </c>
      <c r="F39" s="17" t="s">
        <v>880</v>
      </c>
      <c r="G39" s="18">
        <v>190000</v>
      </c>
      <c r="H39" s="18">
        <v>33275.620000000003</v>
      </c>
      <c r="I39" s="19">
        <v>25</v>
      </c>
      <c r="J39" s="45">
        <v>5453</v>
      </c>
      <c r="K39" s="39">
        <f t="shared" si="0"/>
        <v>13489.999999999998</v>
      </c>
      <c r="L39" s="29">
        <f t="shared" si="1"/>
        <v>2090</v>
      </c>
      <c r="M39" s="44">
        <v>5776</v>
      </c>
      <c r="N39" s="19">
        <f t="shared" si="2"/>
        <v>13471</v>
      </c>
      <c r="O39" s="19"/>
      <c r="P39" s="19">
        <f t="shared" si="14"/>
        <v>11229</v>
      </c>
      <c r="Q39" s="19">
        <f t="shared" si="15"/>
        <v>44529.62</v>
      </c>
      <c r="R39" s="19">
        <f t="shared" si="16"/>
        <v>29051</v>
      </c>
      <c r="S39" s="19">
        <f t="shared" si="17"/>
        <v>145470.38</v>
      </c>
      <c r="T39" s="30" t="s">
        <v>41</v>
      </c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</row>
    <row r="40" spans="1:936" s="6" customFormat="1" ht="18" customHeight="1" x14ac:dyDescent="0.25">
      <c r="A40" s="34">
        <v>34</v>
      </c>
      <c r="B40" s="16" t="s">
        <v>769</v>
      </c>
      <c r="C40" s="16" t="s">
        <v>872</v>
      </c>
      <c r="D40" s="16" t="s">
        <v>768</v>
      </c>
      <c r="E40" s="16" t="s">
        <v>807</v>
      </c>
      <c r="F40" s="17" t="s">
        <v>881</v>
      </c>
      <c r="G40" s="18">
        <v>90000</v>
      </c>
      <c r="H40" s="18">
        <f>8895.39</f>
        <v>8895.39</v>
      </c>
      <c r="I40" s="19">
        <v>25</v>
      </c>
      <c r="J40" s="45">
        <v>2583</v>
      </c>
      <c r="K40" s="39">
        <f t="shared" si="0"/>
        <v>6389.9999999999991</v>
      </c>
      <c r="L40" s="29">
        <f t="shared" si="1"/>
        <v>990.00000000000011</v>
      </c>
      <c r="M40" s="44">
        <v>2736</v>
      </c>
      <c r="N40" s="19">
        <f t="shared" si="2"/>
        <v>6381</v>
      </c>
      <c r="O40" s="19"/>
      <c r="P40" s="19">
        <f t="shared" si="14"/>
        <v>5319</v>
      </c>
      <c r="Q40" s="19">
        <f t="shared" si="15"/>
        <v>14239.39</v>
      </c>
      <c r="R40" s="19">
        <f t="shared" si="16"/>
        <v>13761</v>
      </c>
      <c r="S40" s="19">
        <f t="shared" si="17"/>
        <v>75760.61</v>
      </c>
      <c r="T40" s="30" t="s">
        <v>41</v>
      </c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</row>
    <row r="41" spans="1:936" s="6" customFormat="1" ht="18" customHeight="1" x14ac:dyDescent="0.25">
      <c r="A41" s="34">
        <v>35</v>
      </c>
      <c r="B41" s="16" t="s">
        <v>770</v>
      </c>
      <c r="C41" s="16" t="s">
        <v>872</v>
      </c>
      <c r="D41" s="16" t="s">
        <v>768</v>
      </c>
      <c r="E41" s="16" t="s">
        <v>101</v>
      </c>
      <c r="F41" s="17" t="s">
        <v>881</v>
      </c>
      <c r="G41" s="18">
        <v>31500</v>
      </c>
      <c r="H41" s="16">
        <v>0</v>
      </c>
      <c r="I41" s="19">
        <v>25</v>
      </c>
      <c r="J41" s="45">
        <v>904.05</v>
      </c>
      <c r="K41" s="39">
        <f t="shared" si="0"/>
        <v>2236.5</v>
      </c>
      <c r="L41" s="29">
        <f t="shared" si="1"/>
        <v>346.50000000000006</v>
      </c>
      <c r="M41" s="44">
        <v>957.6</v>
      </c>
      <c r="N41" s="19">
        <f t="shared" si="2"/>
        <v>2233.3500000000004</v>
      </c>
      <c r="O41" s="19"/>
      <c r="P41" s="19">
        <f t="shared" si="14"/>
        <v>1861.65</v>
      </c>
      <c r="Q41" s="19">
        <f t="shared" si="15"/>
        <v>1886.65</v>
      </c>
      <c r="R41" s="19">
        <f t="shared" si="16"/>
        <v>4816.3500000000004</v>
      </c>
      <c r="S41" s="19">
        <f t="shared" si="17"/>
        <v>29613.35</v>
      </c>
      <c r="T41" s="30" t="s">
        <v>41</v>
      </c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</row>
    <row r="42" spans="1:936" s="6" customFormat="1" ht="18" customHeight="1" x14ac:dyDescent="0.25">
      <c r="A42" s="34">
        <v>36</v>
      </c>
      <c r="B42" s="16" t="s">
        <v>771</v>
      </c>
      <c r="C42" s="16" t="s">
        <v>873</v>
      </c>
      <c r="D42" s="16" t="s">
        <v>768</v>
      </c>
      <c r="E42" s="16" t="s">
        <v>35</v>
      </c>
      <c r="F42" s="17" t="s">
        <v>881</v>
      </c>
      <c r="G42" s="18">
        <v>25000</v>
      </c>
      <c r="H42" s="16">
        <v>0</v>
      </c>
      <c r="I42" s="19">
        <v>25</v>
      </c>
      <c r="J42" s="45">
        <v>717.5</v>
      </c>
      <c r="K42" s="39">
        <f t="shared" si="0"/>
        <v>1774.9999999999998</v>
      </c>
      <c r="L42" s="29">
        <f t="shared" si="1"/>
        <v>275</v>
      </c>
      <c r="M42" s="44">
        <v>760</v>
      </c>
      <c r="N42" s="19">
        <f t="shared" si="2"/>
        <v>1772.5000000000002</v>
      </c>
      <c r="O42" s="19"/>
      <c r="P42" s="19">
        <f t="shared" si="14"/>
        <v>1477.5</v>
      </c>
      <c r="Q42" s="19">
        <f t="shared" si="15"/>
        <v>1502.5</v>
      </c>
      <c r="R42" s="19">
        <f t="shared" si="16"/>
        <v>3822.5</v>
      </c>
      <c r="S42" s="19">
        <f t="shared" si="17"/>
        <v>23497.5</v>
      </c>
      <c r="T42" s="30" t="s">
        <v>41</v>
      </c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</row>
    <row r="43" spans="1:936" s="6" customFormat="1" ht="18" customHeight="1" x14ac:dyDescent="0.25">
      <c r="A43" s="34">
        <v>37</v>
      </c>
      <c r="B43" s="16" t="s">
        <v>1068</v>
      </c>
      <c r="C43" s="40" t="s">
        <v>872</v>
      </c>
      <c r="D43" s="16" t="s">
        <v>1069</v>
      </c>
      <c r="E43" s="16" t="s">
        <v>65</v>
      </c>
      <c r="F43" s="17" t="s">
        <v>880</v>
      </c>
      <c r="G43" s="18">
        <v>25000</v>
      </c>
      <c r="H43" s="16">
        <v>0</v>
      </c>
      <c r="I43" s="19">
        <v>25</v>
      </c>
      <c r="J43" s="45">
        <v>717.5</v>
      </c>
      <c r="K43" s="39">
        <f t="shared" si="0"/>
        <v>1774.9999999999998</v>
      </c>
      <c r="L43" s="29">
        <f t="shared" si="1"/>
        <v>275</v>
      </c>
      <c r="M43" s="44">
        <v>760</v>
      </c>
      <c r="N43" s="19">
        <f t="shared" si="2"/>
        <v>1772.5000000000002</v>
      </c>
      <c r="O43" s="19"/>
      <c r="P43" s="19">
        <f t="shared" si="14"/>
        <v>1477.5</v>
      </c>
      <c r="Q43" s="19">
        <f t="shared" si="15"/>
        <v>1502.5</v>
      </c>
      <c r="R43" s="19">
        <f t="shared" si="16"/>
        <v>3822.5</v>
      </c>
      <c r="S43" s="19">
        <f t="shared" si="17"/>
        <v>23497.5</v>
      </c>
      <c r="T43" s="30" t="s">
        <v>41</v>
      </c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</row>
    <row r="44" spans="1:936" s="6" customFormat="1" ht="18" customHeight="1" x14ac:dyDescent="0.25">
      <c r="A44" s="34">
        <v>38</v>
      </c>
      <c r="B44" s="16" t="s">
        <v>982</v>
      </c>
      <c r="C44" s="16" t="s">
        <v>873</v>
      </c>
      <c r="D44" s="16" t="s">
        <v>768</v>
      </c>
      <c r="E44" s="16" t="s">
        <v>209</v>
      </c>
      <c r="F44" s="17" t="s">
        <v>881</v>
      </c>
      <c r="G44" s="18">
        <v>24000</v>
      </c>
      <c r="H44" s="16">
        <v>0</v>
      </c>
      <c r="I44" s="19">
        <v>25</v>
      </c>
      <c r="J44" s="45">
        <v>688.8</v>
      </c>
      <c r="K44" s="39">
        <f t="shared" si="0"/>
        <v>1703.9999999999998</v>
      </c>
      <c r="L44" s="29">
        <f t="shared" si="1"/>
        <v>264</v>
      </c>
      <c r="M44" s="44">
        <v>729.6</v>
      </c>
      <c r="N44" s="19">
        <f t="shared" si="2"/>
        <v>1701.6000000000001</v>
      </c>
      <c r="O44" s="19"/>
      <c r="P44" s="19">
        <f t="shared" si="14"/>
        <v>1418.4</v>
      </c>
      <c r="Q44" s="19">
        <f t="shared" si="15"/>
        <v>1443.4</v>
      </c>
      <c r="R44" s="19">
        <f t="shared" si="16"/>
        <v>3669.6</v>
      </c>
      <c r="S44" s="19">
        <f t="shared" si="17"/>
        <v>22556.6</v>
      </c>
      <c r="T44" s="30" t="s">
        <v>41</v>
      </c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</row>
    <row r="45" spans="1:936" s="6" customFormat="1" ht="18" customHeight="1" x14ac:dyDescent="0.25">
      <c r="A45" s="34">
        <v>39</v>
      </c>
      <c r="B45" s="16" t="s">
        <v>990</v>
      </c>
      <c r="C45" s="16" t="s">
        <v>872</v>
      </c>
      <c r="D45" s="16" t="s">
        <v>768</v>
      </c>
      <c r="E45" s="16" t="s">
        <v>991</v>
      </c>
      <c r="F45" s="17" t="s">
        <v>880</v>
      </c>
      <c r="G45" s="18">
        <v>35000</v>
      </c>
      <c r="H45" s="16">
        <v>0</v>
      </c>
      <c r="I45" s="19">
        <v>25</v>
      </c>
      <c r="J45" s="45">
        <v>1004.5</v>
      </c>
      <c r="K45" s="39">
        <f t="shared" si="0"/>
        <v>2485</v>
      </c>
      <c r="L45" s="29">
        <f t="shared" si="1"/>
        <v>385.00000000000006</v>
      </c>
      <c r="M45" s="44">
        <v>1064</v>
      </c>
      <c r="N45" s="19">
        <f t="shared" si="2"/>
        <v>2481.5</v>
      </c>
      <c r="O45" s="19"/>
      <c r="P45" s="19">
        <f t="shared" si="14"/>
        <v>2068.5</v>
      </c>
      <c r="Q45" s="19">
        <f t="shared" si="15"/>
        <v>2093.5</v>
      </c>
      <c r="R45" s="19">
        <f t="shared" si="16"/>
        <v>5351.5</v>
      </c>
      <c r="S45" s="19">
        <f t="shared" si="17"/>
        <v>32906.5</v>
      </c>
      <c r="T45" s="30" t="s">
        <v>41</v>
      </c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</row>
    <row r="46" spans="1:936" s="6" customFormat="1" ht="18" customHeight="1" x14ac:dyDescent="0.25">
      <c r="A46" s="34">
        <v>40</v>
      </c>
      <c r="B46" s="16" t="s">
        <v>1082</v>
      </c>
      <c r="C46" s="16" t="s">
        <v>873</v>
      </c>
      <c r="D46" s="16" t="s">
        <v>768</v>
      </c>
      <c r="E46" s="16" t="s">
        <v>66</v>
      </c>
      <c r="F46" s="17" t="s">
        <v>876</v>
      </c>
      <c r="G46" s="18">
        <v>18000</v>
      </c>
      <c r="H46" s="16">
        <v>0</v>
      </c>
      <c r="I46" s="19">
        <v>25</v>
      </c>
      <c r="J46" s="45">
        <v>516.6</v>
      </c>
      <c r="K46" s="39">
        <f t="shared" si="0"/>
        <v>1277.9999999999998</v>
      </c>
      <c r="L46" s="29">
        <f t="shared" si="1"/>
        <v>198.00000000000003</v>
      </c>
      <c r="M46" s="44">
        <v>547.20000000000005</v>
      </c>
      <c r="N46" s="19">
        <f t="shared" si="2"/>
        <v>1276.2</v>
      </c>
      <c r="O46" s="19"/>
      <c r="P46" s="19">
        <f t="shared" si="14"/>
        <v>1063.8000000000002</v>
      </c>
      <c r="Q46" s="19">
        <f t="shared" si="15"/>
        <v>1088.8000000000002</v>
      </c>
      <c r="R46" s="19">
        <f t="shared" si="16"/>
        <v>2752.2</v>
      </c>
      <c r="S46" s="19">
        <f t="shared" si="17"/>
        <v>16911.2</v>
      </c>
      <c r="T46" s="30" t="s">
        <v>41</v>
      </c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</row>
    <row r="47" spans="1:936" s="6" customFormat="1" ht="18" customHeight="1" x14ac:dyDescent="0.25">
      <c r="A47" s="34">
        <v>41</v>
      </c>
      <c r="B47" s="16" t="s">
        <v>772</v>
      </c>
      <c r="C47" s="16" t="s">
        <v>873</v>
      </c>
      <c r="D47" s="16" t="s">
        <v>768</v>
      </c>
      <c r="E47" s="16" t="s">
        <v>39</v>
      </c>
      <c r="F47" s="17" t="s">
        <v>876</v>
      </c>
      <c r="G47" s="18">
        <v>24000</v>
      </c>
      <c r="H47" s="16">
        <v>0</v>
      </c>
      <c r="I47" s="19">
        <v>25</v>
      </c>
      <c r="J47" s="45">
        <v>688.8</v>
      </c>
      <c r="K47" s="39">
        <f t="shared" si="0"/>
        <v>1703.9999999999998</v>
      </c>
      <c r="L47" s="29">
        <f t="shared" si="1"/>
        <v>264</v>
      </c>
      <c r="M47" s="44">
        <v>729.6</v>
      </c>
      <c r="N47" s="19">
        <f t="shared" si="2"/>
        <v>1701.6000000000001</v>
      </c>
      <c r="O47" s="19"/>
      <c r="P47" s="19">
        <f t="shared" si="14"/>
        <v>1418.4</v>
      </c>
      <c r="Q47" s="19">
        <f t="shared" si="15"/>
        <v>1443.4</v>
      </c>
      <c r="R47" s="19">
        <f t="shared" si="16"/>
        <v>3669.6</v>
      </c>
      <c r="S47" s="19">
        <f t="shared" si="17"/>
        <v>22556.6</v>
      </c>
      <c r="T47" s="30" t="s">
        <v>41</v>
      </c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</row>
    <row r="48" spans="1:936" s="6" customFormat="1" ht="18" customHeight="1" x14ac:dyDescent="0.25">
      <c r="A48" s="34">
        <v>42</v>
      </c>
      <c r="B48" s="16" t="s">
        <v>1014</v>
      </c>
      <c r="C48" s="16" t="s">
        <v>873</v>
      </c>
      <c r="D48" s="16" t="s">
        <v>768</v>
      </c>
      <c r="E48" s="16" t="s">
        <v>920</v>
      </c>
      <c r="F48" s="17" t="s">
        <v>880</v>
      </c>
      <c r="G48" s="18">
        <v>25000</v>
      </c>
      <c r="H48" s="16">
        <v>0</v>
      </c>
      <c r="I48" s="19">
        <v>25</v>
      </c>
      <c r="J48" s="45">
        <v>717.5</v>
      </c>
      <c r="K48" s="39">
        <f t="shared" si="0"/>
        <v>1774.9999999999998</v>
      </c>
      <c r="L48" s="29">
        <f t="shared" si="1"/>
        <v>275</v>
      </c>
      <c r="M48" s="44">
        <v>760</v>
      </c>
      <c r="N48" s="19">
        <f t="shared" si="2"/>
        <v>1772.5000000000002</v>
      </c>
      <c r="O48" s="19"/>
      <c r="P48" s="19">
        <f t="shared" si="14"/>
        <v>1477.5</v>
      </c>
      <c r="Q48" s="19">
        <f t="shared" si="15"/>
        <v>1502.5</v>
      </c>
      <c r="R48" s="19">
        <f t="shared" si="16"/>
        <v>3822.5</v>
      </c>
      <c r="S48" s="19">
        <f t="shared" si="17"/>
        <v>23497.5</v>
      </c>
      <c r="T48" s="30" t="s">
        <v>41</v>
      </c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</row>
    <row r="49" spans="1:936" s="6" customFormat="1" ht="18" customHeight="1" x14ac:dyDescent="0.25">
      <c r="A49" s="34">
        <v>43</v>
      </c>
      <c r="B49" s="16" t="s">
        <v>244</v>
      </c>
      <c r="C49" s="16" t="s">
        <v>873</v>
      </c>
      <c r="D49" s="16" t="s">
        <v>141</v>
      </c>
      <c r="E49" s="16" t="s">
        <v>247</v>
      </c>
      <c r="F49" s="17" t="s">
        <v>881</v>
      </c>
      <c r="G49" s="18">
        <v>155000</v>
      </c>
      <c r="H49" s="18">
        <v>25042.74</v>
      </c>
      <c r="I49" s="19">
        <v>25</v>
      </c>
      <c r="J49" s="45">
        <v>4448.5</v>
      </c>
      <c r="K49" s="39">
        <f t="shared" si="0"/>
        <v>11004.999999999998</v>
      </c>
      <c r="L49" s="29">
        <f t="shared" si="1"/>
        <v>1705.0000000000002</v>
      </c>
      <c r="M49" s="44">
        <v>4712</v>
      </c>
      <c r="N49" s="19">
        <f t="shared" si="2"/>
        <v>10989.5</v>
      </c>
      <c r="O49" s="19"/>
      <c r="P49" s="19">
        <f t="shared" si="14"/>
        <v>9160.5</v>
      </c>
      <c r="Q49" s="19">
        <f t="shared" si="15"/>
        <v>34228.240000000005</v>
      </c>
      <c r="R49" s="19">
        <f t="shared" si="16"/>
        <v>23699.5</v>
      </c>
      <c r="S49" s="19">
        <f t="shared" si="17"/>
        <v>120771.76</v>
      </c>
      <c r="T49" s="30" t="s">
        <v>41</v>
      </c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</row>
    <row r="50" spans="1:936" s="6" customFormat="1" ht="18" customHeight="1" x14ac:dyDescent="0.25">
      <c r="A50" s="34">
        <v>44</v>
      </c>
      <c r="B50" s="16" t="s">
        <v>253</v>
      </c>
      <c r="C50" s="16" t="s">
        <v>872</v>
      </c>
      <c r="D50" s="16" t="s">
        <v>1127</v>
      </c>
      <c r="E50" s="16" t="s">
        <v>254</v>
      </c>
      <c r="F50" s="17" t="s">
        <v>881</v>
      </c>
      <c r="G50" s="18">
        <v>85000</v>
      </c>
      <c r="H50" s="18">
        <v>8576.99</v>
      </c>
      <c r="I50" s="19">
        <v>25</v>
      </c>
      <c r="J50" s="45">
        <v>2439.5</v>
      </c>
      <c r="K50" s="39">
        <f t="shared" si="0"/>
        <v>6034.9999999999991</v>
      </c>
      <c r="L50" s="29">
        <f t="shared" si="1"/>
        <v>935.00000000000011</v>
      </c>
      <c r="M50" s="44">
        <v>2584</v>
      </c>
      <c r="N50" s="19">
        <f t="shared" si="2"/>
        <v>6026.5</v>
      </c>
      <c r="O50" s="19"/>
      <c r="P50" s="19">
        <f t="shared" si="14"/>
        <v>5023.5</v>
      </c>
      <c r="Q50" s="19">
        <f t="shared" si="15"/>
        <v>13625.49</v>
      </c>
      <c r="R50" s="19">
        <f t="shared" si="16"/>
        <v>12996.5</v>
      </c>
      <c r="S50" s="19">
        <f t="shared" si="17"/>
        <v>71374.509999999995</v>
      </c>
      <c r="T50" s="30" t="s">
        <v>41</v>
      </c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</row>
    <row r="51" spans="1:936" s="6" customFormat="1" ht="18" customHeight="1" x14ac:dyDescent="0.25">
      <c r="A51" s="34">
        <v>45</v>
      </c>
      <c r="B51" s="16" t="s">
        <v>1097</v>
      </c>
      <c r="C51" s="16" t="s">
        <v>872</v>
      </c>
      <c r="D51" s="16" t="s">
        <v>1127</v>
      </c>
      <c r="E51" s="16" t="s">
        <v>1098</v>
      </c>
      <c r="F51" s="17" t="s">
        <v>881</v>
      </c>
      <c r="G51" s="18">
        <v>61000</v>
      </c>
      <c r="H51" s="18">
        <v>3674.86</v>
      </c>
      <c r="I51" s="19">
        <v>25</v>
      </c>
      <c r="J51" s="45">
        <v>1750.7</v>
      </c>
      <c r="K51" s="39">
        <f t="shared" si="0"/>
        <v>4331</v>
      </c>
      <c r="L51" s="29">
        <f t="shared" si="1"/>
        <v>671.00000000000011</v>
      </c>
      <c r="M51" s="44">
        <v>1854.4</v>
      </c>
      <c r="N51" s="19">
        <f t="shared" si="2"/>
        <v>4324.9000000000005</v>
      </c>
      <c r="O51" s="19"/>
      <c r="P51" s="19">
        <f t="shared" si="14"/>
        <v>3605.1000000000004</v>
      </c>
      <c r="Q51" s="19">
        <f t="shared" si="15"/>
        <v>7304.9600000000009</v>
      </c>
      <c r="R51" s="19">
        <f t="shared" si="16"/>
        <v>9326.9000000000015</v>
      </c>
      <c r="S51" s="19">
        <f t="shared" si="17"/>
        <v>53695.040000000001</v>
      </c>
      <c r="T51" s="30" t="s">
        <v>41</v>
      </c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</row>
    <row r="52" spans="1:936" s="6" customFormat="1" ht="18" customHeight="1" x14ac:dyDescent="0.25">
      <c r="A52" s="34">
        <v>46</v>
      </c>
      <c r="B52" s="16" t="s">
        <v>250</v>
      </c>
      <c r="C52" s="16" t="s">
        <v>872</v>
      </c>
      <c r="D52" s="16" t="s">
        <v>249</v>
      </c>
      <c r="E52" s="16" t="s">
        <v>111</v>
      </c>
      <c r="F52" s="17" t="s">
        <v>881</v>
      </c>
      <c r="G52" s="18">
        <v>85000</v>
      </c>
      <c r="H52" s="18">
        <v>8148.13</v>
      </c>
      <c r="I52" s="19">
        <v>25</v>
      </c>
      <c r="J52" s="45">
        <v>2439.5</v>
      </c>
      <c r="K52" s="39">
        <f t="shared" si="0"/>
        <v>6034.9999999999991</v>
      </c>
      <c r="L52" s="29">
        <f t="shared" si="1"/>
        <v>935.00000000000011</v>
      </c>
      <c r="M52" s="44">
        <v>2584</v>
      </c>
      <c r="N52" s="19">
        <f t="shared" si="2"/>
        <v>6026.5</v>
      </c>
      <c r="O52" s="19"/>
      <c r="P52" s="19">
        <f t="shared" si="14"/>
        <v>5023.5</v>
      </c>
      <c r="Q52" s="19">
        <f t="shared" si="15"/>
        <v>13196.630000000001</v>
      </c>
      <c r="R52" s="19">
        <f t="shared" si="16"/>
        <v>12996.5</v>
      </c>
      <c r="S52" s="19">
        <f t="shared" si="17"/>
        <v>71803.37</v>
      </c>
      <c r="T52" s="30" t="s">
        <v>41</v>
      </c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</row>
    <row r="53" spans="1:936" s="6" customFormat="1" ht="18" customHeight="1" x14ac:dyDescent="0.25">
      <c r="A53" s="34">
        <v>47</v>
      </c>
      <c r="B53" s="16" t="s">
        <v>251</v>
      </c>
      <c r="C53" s="16" t="s">
        <v>872</v>
      </c>
      <c r="D53" s="16" t="s">
        <v>249</v>
      </c>
      <c r="E53" s="16" t="s">
        <v>252</v>
      </c>
      <c r="F53" s="17" t="s">
        <v>880</v>
      </c>
      <c r="G53" s="18">
        <v>75000</v>
      </c>
      <c r="H53" s="18">
        <v>6309.38</v>
      </c>
      <c r="I53" s="19">
        <v>25</v>
      </c>
      <c r="J53" s="45">
        <v>2152.5</v>
      </c>
      <c r="K53" s="39">
        <f t="shared" si="0"/>
        <v>5324.9999999999991</v>
      </c>
      <c r="L53" s="29">
        <f t="shared" si="1"/>
        <v>825.00000000000011</v>
      </c>
      <c r="M53" s="44">
        <v>2280</v>
      </c>
      <c r="N53" s="19">
        <f t="shared" si="2"/>
        <v>5317.5</v>
      </c>
      <c r="O53" s="19"/>
      <c r="P53" s="19">
        <f t="shared" si="14"/>
        <v>4432.5</v>
      </c>
      <c r="Q53" s="19">
        <f t="shared" si="15"/>
        <v>10766.880000000001</v>
      </c>
      <c r="R53" s="19">
        <f t="shared" si="16"/>
        <v>11467.5</v>
      </c>
      <c r="S53" s="19">
        <f t="shared" si="17"/>
        <v>64233.119999999995</v>
      </c>
      <c r="T53" s="30" t="s">
        <v>41</v>
      </c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</row>
    <row r="54" spans="1:936" s="6" customFormat="1" ht="18" customHeight="1" x14ac:dyDescent="0.25">
      <c r="A54" s="34">
        <v>48</v>
      </c>
      <c r="B54" s="16" t="s">
        <v>246</v>
      </c>
      <c r="C54" s="16" t="s">
        <v>872</v>
      </c>
      <c r="D54" s="16" t="s">
        <v>1128</v>
      </c>
      <c r="E54" s="16" t="s">
        <v>248</v>
      </c>
      <c r="F54" s="17" t="s">
        <v>881</v>
      </c>
      <c r="G54" s="18">
        <v>75000</v>
      </c>
      <c r="H54" s="18">
        <v>5623.19</v>
      </c>
      <c r="I54" s="19">
        <v>25</v>
      </c>
      <c r="J54" s="45">
        <v>2152.5</v>
      </c>
      <c r="K54" s="39">
        <f>+G54*7.1%</f>
        <v>5324.9999999999991</v>
      </c>
      <c r="L54" s="29">
        <f>+G54*1.1%</f>
        <v>825.00000000000011</v>
      </c>
      <c r="M54" s="44">
        <v>2280</v>
      </c>
      <c r="N54" s="19">
        <f>+G54*7.09%</f>
        <v>5317.5</v>
      </c>
      <c r="O54" s="19"/>
      <c r="P54" s="19">
        <f>+J54+M54</f>
        <v>4432.5</v>
      </c>
      <c r="Q54" s="19">
        <f>+H54+I54+J54+M54+O54</f>
        <v>10080.689999999999</v>
      </c>
      <c r="R54" s="19">
        <f>+K54+L54+N54</f>
        <v>11467.5</v>
      </c>
      <c r="S54" s="19">
        <f>+G54-Q54</f>
        <v>64919.31</v>
      </c>
      <c r="T54" s="30" t="s">
        <v>41</v>
      </c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</row>
    <row r="55" spans="1:936" s="6" customFormat="1" ht="18" customHeight="1" x14ac:dyDescent="0.25">
      <c r="A55" s="34">
        <v>49</v>
      </c>
      <c r="B55" s="16" t="s">
        <v>27</v>
      </c>
      <c r="C55" s="16" t="s">
        <v>873</v>
      </c>
      <c r="D55" s="16" t="s">
        <v>1106</v>
      </c>
      <c r="E55" s="16" t="s">
        <v>34</v>
      </c>
      <c r="F55" s="17" t="s">
        <v>881</v>
      </c>
      <c r="G55" s="18">
        <v>46000</v>
      </c>
      <c r="H55" s="38">
        <v>1289.46</v>
      </c>
      <c r="I55" s="19">
        <v>25</v>
      </c>
      <c r="J55" s="45">
        <v>1320.2</v>
      </c>
      <c r="K55" s="39">
        <f t="shared" ref="K55:K60" si="18">+G55*7.1%</f>
        <v>3265.9999999999995</v>
      </c>
      <c r="L55" s="29">
        <f t="shared" ref="L55:L60" si="19">+G55*1.1%</f>
        <v>506.00000000000006</v>
      </c>
      <c r="M55" s="44">
        <v>1398.4</v>
      </c>
      <c r="N55" s="19">
        <f t="shared" ref="N55:N60" si="20">+G55*7.09%</f>
        <v>3261.4</v>
      </c>
      <c r="O55" s="19"/>
      <c r="P55" s="19">
        <f t="shared" ref="P55:P60" si="21">+J55+M55</f>
        <v>2718.6000000000004</v>
      </c>
      <c r="Q55" s="19">
        <f t="shared" ref="Q55:Q60" si="22">+H55+I55+J55+M55+O55</f>
        <v>4033.06</v>
      </c>
      <c r="R55" s="19">
        <f t="shared" ref="R55:R60" si="23">+K55+L55+N55</f>
        <v>7033.4</v>
      </c>
      <c r="S55" s="19">
        <f t="shared" ref="S55:S60" si="24">+G55-Q55</f>
        <v>41966.94</v>
      </c>
      <c r="T55" s="30" t="s">
        <v>41</v>
      </c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</row>
    <row r="56" spans="1:936" s="6" customFormat="1" ht="18" customHeight="1" x14ac:dyDescent="0.25">
      <c r="A56" s="34">
        <v>50</v>
      </c>
      <c r="B56" s="16" t="s">
        <v>29</v>
      </c>
      <c r="C56" s="16" t="s">
        <v>873</v>
      </c>
      <c r="D56" s="16" t="s">
        <v>1106</v>
      </c>
      <c r="E56" s="16" t="s">
        <v>36</v>
      </c>
      <c r="F56" s="17" t="s">
        <v>880</v>
      </c>
      <c r="G56" s="18">
        <v>46000</v>
      </c>
      <c r="H56" s="38">
        <v>1289.46</v>
      </c>
      <c r="I56" s="19">
        <v>25</v>
      </c>
      <c r="J56" s="45">
        <v>1320.2</v>
      </c>
      <c r="K56" s="39">
        <f t="shared" si="18"/>
        <v>3265.9999999999995</v>
      </c>
      <c r="L56" s="29">
        <f t="shared" si="19"/>
        <v>506.00000000000006</v>
      </c>
      <c r="M56" s="44">
        <v>1398.4</v>
      </c>
      <c r="N56" s="19">
        <f t="shared" si="20"/>
        <v>3261.4</v>
      </c>
      <c r="O56" s="19"/>
      <c r="P56" s="19">
        <f t="shared" si="21"/>
        <v>2718.6000000000004</v>
      </c>
      <c r="Q56" s="19">
        <f t="shared" si="22"/>
        <v>4033.06</v>
      </c>
      <c r="R56" s="19">
        <f t="shared" si="23"/>
        <v>7033.4</v>
      </c>
      <c r="S56" s="19">
        <f t="shared" si="24"/>
        <v>41966.94</v>
      </c>
      <c r="T56" s="30" t="s">
        <v>41</v>
      </c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</row>
    <row r="57" spans="1:936" s="6" customFormat="1" ht="18" customHeight="1" x14ac:dyDescent="0.25">
      <c r="A57" s="34">
        <v>51</v>
      </c>
      <c r="B57" s="16" t="s">
        <v>30</v>
      </c>
      <c r="C57" s="16" t="s">
        <v>872</v>
      </c>
      <c r="D57" s="16" t="s">
        <v>1106</v>
      </c>
      <c r="E57" s="16" t="s">
        <v>37</v>
      </c>
      <c r="F57" s="17" t="s">
        <v>880</v>
      </c>
      <c r="G57" s="18">
        <v>35000</v>
      </c>
      <c r="H57" s="16">
        <v>0</v>
      </c>
      <c r="I57" s="19">
        <v>25</v>
      </c>
      <c r="J57" s="45">
        <v>1004.5</v>
      </c>
      <c r="K57" s="39">
        <f t="shared" si="18"/>
        <v>2485</v>
      </c>
      <c r="L57" s="29">
        <f t="shared" si="19"/>
        <v>385.00000000000006</v>
      </c>
      <c r="M57" s="44">
        <v>1064</v>
      </c>
      <c r="N57" s="19">
        <f t="shared" si="20"/>
        <v>2481.5</v>
      </c>
      <c r="O57" s="19"/>
      <c r="P57" s="19">
        <f t="shared" si="21"/>
        <v>2068.5</v>
      </c>
      <c r="Q57" s="19">
        <f t="shared" si="22"/>
        <v>2093.5</v>
      </c>
      <c r="R57" s="19">
        <f t="shared" si="23"/>
        <v>5351.5</v>
      </c>
      <c r="S57" s="19">
        <f t="shared" si="24"/>
        <v>32906.5</v>
      </c>
      <c r="T57" s="30" t="s">
        <v>41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</row>
    <row r="58" spans="1:936" s="6" customFormat="1" ht="18" customHeight="1" x14ac:dyDescent="0.25">
      <c r="A58" s="34">
        <v>52</v>
      </c>
      <c r="B58" s="16" t="s">
        <v>1137</v>
      </c>
      <c r="C58" s="16" t="s">
        <v>872</v>
      </c>
      <c r="D58" s="16" t="s">
        <v>1106</v>
      </c>
      <c r="E58" s="16" t="s">
        <v>113</v>
      </c>
      <c r="F58" s="17" t="s">
        <v>876</v>
      </c>
      <c r="G58" s="18">
        <v>25000</v>
      </c>
      <c r="H58" s="16">
        <v>0</v>
      </c>
      <c r="I58" s="19">
        <v>25</v>
      </c>
      <c r="J58" s="45">
        <v>717.5</v>
      </c>
      <c r="K58" s="39">
        <f t="shared" si="18"/>
        <v>1774.9999999999998</v>
      </c>
      <c r="L58" s="29">
        <f t="shared" si="19"/>
        <v>275</v>
      </c>
      <c r="M58" s="44">
        <v>760</v>
      </c>
      <c r="N58" s="19">
        <f t="shared" si="20"/>
        <v>1772.5000000000002</v>
      </c>
      <c r="O58" s="19"/>
      <c r="P58" s="19">
        <f t="shared" si="21"/>
        <v>1477.5</v>
      </c>
      <c r="Q58" s="19">
        <f t="shared" si="22"/>
        <v>1502.5</v>
      </c>
      <c r="R58" s="19">
        <f t="shared" si="23"/>
        <v>3822.5</v>
      </c>
      <c r="S58" s="19">
        <f t="shared" si="24"/>
        <v>23497.5</v>
      </c>
      <c r="T58" s="30" t="s">
        <v>41</v>
      </c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</row>
    <row r="59" spans="1:936" s="6" customFormat="1" ht="18" customHeight="1" x14ac:dyDescent="0.25">
      <c r="A59" s="34">
        <v>53</v>
      </c>
      <c r="B59" s="16" t="s">
        <v>31</v>
      </c>
      <c r="C59" s="16" t="s">
        <v>872</v>
      </c>
      <c r="D59" s="16" t="s">
        <v>1107</v>
      </c>
      <c r="E59" s="16" t="s">
        <v>38</v>
      </c>
      <c r="F59" s="17" t="s">
        <v>880</v>
      </c>
      <c r="G59" s="18">
        <v>45000</v>
      </c>
      <c r="H59" s="16">
        <v>891.01</v>
      </c>
      <c r="I59" s="19">
        <v>25</v>
      </c>
      <c r="J59" s="45">
        <v>1291.5</v>
      </c>
      <c r="K59" s="39">
        <f t="shared" si="18"/>
        <v>3194.9999999999995</v>
      </c>
      <c r="L59" s="29">
        <f t="shared" si="19"/>
        <v>495.00000000000006</v>
      </c>
      <c r="M59" s="44">
        <v>1368</v>
      </c>
      <c r="N59" s="19">
        <f t="shared" si="20"/>
        <v>3190.5</v>
      </c>
      <c r="O59" s="19"/>
      <c r="P59" s="19">
        <f t="shared" si="21"/>
        <v>2659.5</v>
      </c>
      <c r="Q59" s="19">
        <f t="shared" si="22"/>
        <v>3575.51</v>
      </c>
      <c r="R59" s="19">
        <f t="shared" si="23"/>
        <v>6880.5</v>
      </c>
      <c r="S59" s="19">
        <f t="shared" si="24"/>
        <v>41424.49</v>
      </c>
      <c r="T59" s="30" t="s">
        <v>41</v>
      </c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</row>
    <row r="60" spans="1:936" s="6" customFormat="1" ht="18" customHeight="1" x14ac:dyDescent="0.25">
      <c r="A60" s="34">
        <v>54</v>
      </c>
      <c r="B60" s="16" t="s">
        <v>339</v>
      </c>
      <c r="C60" s="16" t="s">
        <v>873</v>
      </c>
      <c r="D60" s="16" t="s">
        <v>1108</v>
      </c>
      <c r="E60" s="16" t="s">
        <v>40</v>
      </c>
      <c r="F60" s="17" t="s">
        <v>880</v>
      </c>
      <c r="G60" s="18">
        <v>42000</v>
      </c>
      <c r="H60" s="16">
        <v>724.92</v>
      </c>
      <c r="I60" s="19">
        <v>25</v>
      </c>
      <c r="J60" s="45">
        <v>1205.4000000000001</v>
      </c>
      <c r="K60" s="39">
        <f t="shared" si="18"/>
        <v>2981.9999999999995</v>
      </c>
      <c r="L60" s="29">
        <f t="shared" si="19"/>
        <v>462.00000000000006</v>
      </c>
      <c r="M60" s="44">
        <v>1276.8</v>
      </c>
      <c r="N60" s="19">
        <f t="shared" si="20"/>
        <v>2977.8</v>
      </c>
      <c r="O60" s="19"/>
      <c r="P60" s="19">
        <f t="shared" si="21"/>
        <v>2482.1999999999998</v>
      </c>
      <c r="Q60" s="19">
        <f t="shared" si="22"/>
        <v>3232.12</v>
      </c>
      <c r="R60" s="19">
        <f t="shared" si="23"/>
        <v>6421.7999999999993</v>
      </c>
      <c r="S60" s="19">
        <f t="shared" si="24"/>
        <v>38767.879999999997</v>
      </c>
      <c r="T60" s="30" t="s">
        <v>41</v>
      </c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</row>
    <row r="61" spans="1:936" s="6" customFormat="1" ht="18" customHeight="1" x14ac:dyDescent="0.25">
      <c r="A61" s="34">
        <v>55</v>
      </c>
      <c r="B61" s="16" t="s">
        <v>862</v>
      </c>
      <c r="C61" s="16" t="s">
        <v>872</v>
      </c>
      <c r="D61" s="16" t="s">
        <v>1108</v>
      </c>
      <c r="E61" s="16" t="s">
        <v>40</v>
      </c>
      <c r="F61" s="17" t="s">
        <v>880</v>
      </c>
      <c r="G61" s="18">
        <v>46000</v>
      </c>
      <c r="H61" s="38">
        <v>1289.46</v>
      </c>
      <c r="I61" s="19">
        <v>25</v>
      </c>
      <c r="J61" s="45">
        <v>1320.2</v>
      </c>
      <c r="K61" s="39">
        <f t="shared" si="0"/>
        <v>3265.9999999999995</v>
      </c>
      <c r="L61" s="29">
        <f t="shared" si="1"/>
        <v>506.00000000000006</v>
      </c>
      <c r="M61" s="44">
        <v>1398.4</v>
      </c>
      <c r="N61" s="19">
        <f t="shared" si="2"/>
        <v>3261.4</v>
      </c>
      <c r="O61" s="19"/>
      <c r="P61" s="19">
        <f t="shared" si="14"/>
        <v>2718.6000000000004</v>
      </c>
      <c r="Q61" s="19">
        <f t="shared" si="15"/>
        <v>4033.06</v>
      </c>
      <c r="R61" s="19">
        <f t="shared" si="16"/>
        <v>7033.4</v>
      </c>
      <c r="S61" s="19">
        <f t="shared" si="17"/>
        <v>41966.94</v>
      </c>
      <c r="T61" s="30" t="s">
        <v>41</v>
      </c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</row>
    <row r="62" spans="1:936" s="6" customFormat="1" ht="18" customHeight="1" x14ac:dyDescent="0.25">
      <c r="A62" s="34">
        <v>56</v>
      </c>
      <c r="B62" s="16" t="s">
        <v>1138</v>
      </c>
      <c r="C62" s="16" t="s">
        <v>872</v>
      </c>
      <c r="D62" s="16" t="s">
        <v>1108</v>
      </c>
      <c r="E62" s="16" t="s">
        <v>34</v>
      </c>
      <c r="F62" s="17" t="s">
        <v>880</v>
      </c>
      <c r="G62" s="18">
        <v>46000</v>
      </c>
      <c r="H62" s="38">
        <v>1289.46</v>
      </c>
      <c r="I62" s="19">
        <v>25</v>
      </c>
      <c r="J62" s="45">
        <v>1320.2</v>
      </c>
      <c r="K62" s="39">
        <f t="shared" si="0"/>
        <v>3265.9999999999995</v>
      </c>
      <c r="L62" s="29">
        <f t="shared" si="1"/>
        <v>506.00000000000006</v>
      </c>
      <c r="M62" s="44">
        <v>1398.4</v>
      </c>
      <c r="N62" s="19">
        <f t="shared" si="2"/>
        <v>3261.4</v>
      </c>
      <c r="O62" s="19"/>
      <c r="P62" s="19">
        <f t="shared" si="14"/>
        <v>2718.6000000000004</v>
      </c>
      <c r="Q62" s="19">
        <f t="shared" si="15"/>
        <v>4033.06</v>
      </c>
      <c r="R62" s="19">
        <f t="shared" si="16"/>
        <v>7033.4</v>
      </c>
      <c r="S62" s="19">
        <f t="shared" si="17"/>
        <v>41966.94</v>
      </c>
      <c r="T62" s="30" t="s">
        <v>41</v>
      </c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</row>
    <row r="63" spans="1:936" s="15" customFormat="1" ht="18" customHeight="1" x14ac:dyDescent="0.25">
      <c r="A63" s="34">
        <v>57</v>
      </c>
      <c r="B63" s="16" t="s">
        <v>85</v>
      </c>
      <c r="C63" s="16" t="s">
        <v>873</v>
      </c>
      <c r="D63" s="16" t="s">
        <v>1108</v>
      </c>
      <c r="E63" s="16" t="s">
        <v>102</v>
      </c>
      <c r="F63" s="17" t="s">
        <v>876</v>
      </c>
      <c r="G63" s="18">
        <v>35000</v>
      </c>
      <c r="H63" s="16">
        <v>0</v>
      </c>
      <c r="I63" s="19">
        <v>25</v>
      </c>
      <c r="J63" s="45">
        <v>1004.5</v>
      </c>
      <c r="K63" s="39">
        <f>+G63*7.1%</f>
        <v>2485</v>
      </c>
      <c r="L63" s="29">
        <f>+G63*1.1%</f>
        <v>385.00000000000006</v>
      </c>
      <c r="M63" s="44">
        <v>1064</v>
      </c>
      <c r="N63" s="19">
        <f>+G63*7.09%</f>
        <v>2481.5</v>
      </c>
      <c r="O63" s="19"/>
      <c r="P63" s="19">
        <f>+J63+M63</f>
        <v>2068.5</v>
      </c>
      <c r="Q63" s="19">
        <f>+H63+I63+J63+M63+O63</f>
        <v>2093.5</v>
      </c>
      <c r="R63" s="19">
        <f>+K63+L63+N63</f>
        <v>5351.5</v>
      </c>
      <c r="S63" s="19">
        <f>+G63-Q63</f>
        <v>32906.5</v>
      </c>
      <c r="T63" s="30" t="s">
        <v>41</v>
      </c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</row>
    <row r="64" spans="1:936" s="6" customFormat="1" ht="18" customHeight="1" x14ac:dyDescent="0.25">
      <c r="A64" s="34">
        <v>58</v>
      </c>
      <c r="B64" s="16" t="s">
        <v>1109</v>
      </c>
      <c r="C64" s="16" t="s">
        <v>872</v>
      </c>
      <c r="D64" s="16" t="s">
        <v>1110</v>
      </c>
      <c r="E64" s="16" t="s">
        <v>930</v>
      </c>
      <c r="F64" s="17" t="s">
        <v>880</v>
      </c>
      <c r="G64" s="18">
        <v>35000</v>
      </c>
      <c r="H64" s="16">
        <v>0</v>
      </c>
      <c r="I64" s="19">
        <v>25</v>
      </c>
      <c r="J64" s="45">
        <v>1004.5</v>
      </c>
      <c r="K64" s="39">
        <f>+G64*7.1%</f>
        <v>2485</v>
      </c>
      <c r="L64" s="29">
        <f>+G64*1.1%</f>
        <v>385.00000000000006</v>
      </c>
      <c r="M64" s="44">
        <v>1064</v>
      </c>
      <c r="N64" s="19">
        <f>+G64*7.09%</f>
        <v>2481.5</v>
      </c>
      <c r="O64" s="19"/>
      <c r="P64" s="19">
        <f>+J64+M64</f>
        <v>2068.5</v>
      </c>
      <c r="Q64" s="19">
        <f>+H64+I64+J64+M64+O64</f>
        <v>2093.5</v>
      </c>
      <c r="R64" s="19">
        <f>+K64+L64+N64</f>
        <v>5351.5</v>
      </c>
      <c r="S64" s="19">
        <f>+G64-Q64</f>
        <v>32906.5</v>
      </c>
      <c r="T64" s="30" t="s">
        <v>41</v>
      </c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</row>
    <row r="65" spans="1:936" s="6" customFormat="1" ht="18" customHeight="1" x14ac:dyDescent="0.25">
      <c r="A65" s="34">
        <v>59</v>
      </c>
      <c r="B65" s="16" t="s">
        <v>928</v>
      </c>
      <c r="C65" s="16" t="s">
        <v>872</v>
      </c>
      <c r="D65" s="16" t="s">
        <v>1110</v>
      </c>
      <c r="E65" s="16" t="s">
        <v>929</v>
      </c>
      <c r="F65" s="17" t="s">
        <v>880</v>
      </c>
      <c r="G65" s="18">
        <v>35000</v>
      </c>
      <c r="H65" s="16">
        <v>0</v>
      </c>
      <c r="I65" s="19">
        <v>25</v>
      </c>
      <c r="J65" s="45">
        <v>1004.5</v>
      </c>
      <c r="K65" s="39">
        <f>+G65*7.1%</f>
        <v>2485</v>
      </c>
      <c r="L65" s="29">
        <f>+G65*1.1%</f>
        <v>385.00000000000006</v>
      </c>
      <c r="M65" s="44">
        <v>1064</v>
      </c>
      <c r="N65" s="19">
        <f>+G65*7.09%</f>
        <v>2481.5</v>
      </c>
      <c r="O65" s="19"/>
      <c r="P65" s="19">
        <f>+J65+M65</f>
        <v>2068.5</v>
      </c>
      <c r="Q65" s="19">
        <f>+H65+I65+J65+M65+O65</f>
        <v>2093.5</v>
      </c>
      <c r="R65" s="19">
        <f>+K65+L65+N65</f>
        <v>5351.5</v>
      </c>
      <c r="S65" s="19">
        <f>+G65-Q65</f>
        <v>32906.5</v>
      </c>
      <c r="T65" s="30" t="s">
        <v>41</v>
      </c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</row>
    <row r="66" spans="1:936" s="15" customFormat="1" ht="18" customHeight="1" x14ac:dyDescent="0.25">
      <c r="A66" s="34">
        <v>60</v>
      </c>
      <c r="B66" s="16" t="s">
        <v>878</v>
      </c>
      <c r="C66" s="16" t="s">
        <v>873</v>
      </c>
      <c r="D66" s="16" t="s">
        <v>1110</v>
      </c>
      <c r="E66" s="16" t="s">
        <v>1052</v>
      </c>
      <c r="F66" s="17" t="s">
        <v>876</v>
      </c>
      <c r="G66" s="18">
        <v>35000</v>
      </c>
      <c r="H66" s="16">
        <v>0</v>
      </c>
      <c r="I66" s="19">
        <v>25</v>
      </c>
      <c r="J66" s="45">
        <v>1004.5</v>
      </c>
      <c r="K66" s="39">
        <f>+G66*7.1%</f>
        <v>2485</v>
      </c>
      <c r="L66" s="29">
        <f>+G66*1.1%</f>
        <v>385.00000000000006</v>
      </c>
      <c r="M66" s="50">
        <v>1064</v>
      </c>
      <c r="N66" s="19">
        <f>+G66*7.09%</f>
        <v>2481.5</v>
      </c>
      <c r="O66" s="19"/>
      <c r="P66" s="19">
        <f>+J66+M66</f>
        <v>2068.5</v>
      </c>
      <c r="Q66" s="19">
        <f>+H66+I66+J66+M66+O66</f>
        <v>2093.5</v>
      </c>
      <c r="R66" s="19">
        <f>+K66+L66+N66</f>
        <v>5351.5</v>
      </c>
      <c r="S66" s="19">
        <f>+G66-Q66</f>
        <v>32906.5</v>
      </c>
      <c r="T66" s="30" t="s">
        <v>41</v>
      </c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</row>
    <row r="67" spans="1:936" s="15" customFormat="1" ht="18" customHeight="1" x14ac:dyDescent="0.25">
      <c r="A67" s="34">
        <v>61</v>
      </c>
      <c r="B67" s="16" t="s">
        <v>84</v>
      </c>
      <c r="C67" s="16" t="s">
        <v>873</v>
      </c>
      <c r="D67" s="16" t="s">
        <v>1110</v>
      </c>
      <c r="E67" s="16" t="s">
        <v>102</v>
      </c>
      <c r="F67" s="17" t="s">
        <v>876</v>
      </c>
      <c r="G67" s="18">
        <v>35000</v>
      </c>
      <c r="H67" s="16">
        <v>0</v>
      </c>
      <c r="I67" s="19">
        <v>25</v>
      </c>
      <c r="J67" s="45">
        <v>1004.5</v>
      </c>
      <c r="K67" s="39">
        <f>+G67*7.1%</f>
        <v>2485</v>
      </c>
      <c r="L67" s="29">
        <f>+G67*1.1%</f>
        <v>385.00000000000006</v>
      </c>
      <c r="M67" s="44">
        <v>1064</v>
      </c>
      <c r="N67" s="19">
        <f>+G67*7.09%</f>
        <v>2481.5</v>
      </c>
      <c r="O67" s="19"/>
      <c r="P67" s="19">
        <f>+J67+M67</f>
        <v>2068.5</v>
      </c>
      <c r="Q67" s="19">
        <f>+H67+I67+J67+M67+O67</f>
        <v>2093.5</v>
      </c>
      <c r="R67" s="19">
        <f>+K67+L67+N67</f>
        <v>5351.5</v>
      </c>
      <c r="S67" s="19">
        <f>+G67-Q67</f>
        <v>32906.5</v>
      </c>
      <c r="T67" s="30" t="s">
        <v>41</v>
      </c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</row>
    <row r="68" spans="1:936" s="6" customFormat="1" ht="18" customHeight="1" x14ac:dyDescent="0.25">
      <c r="A68" s="34">
        <v>62</v>
      </c>
      <c r="B68" s="16" t="s">
        <v>115</v>
      </c>
      <c r="C68" s="16" t="s">
        <v>872</v>
      </c>
      <c r="D68" s="16" t="s">
        <v>1102</v>
      </c>
      <c r="E68" s="16" t="s">
        <v>130</v>
      </c>
      <c r="F68" s="17" t="s">
        <v>881</v>
      </c>
      <c r="G68" s="18">
        <v>110000</v>
      </c>
      <c r="H68" s="18">
        <v>13171.02</v>
      </c>
      <c r="I68" s="19">
        <v>25</v>
      </c>
      <c r="J68" s="45">
        <v>3157</v>
      </c>
      <c r="K68" s="39">
        <f t="shared" ref="K68:K109" si="25">+G68*7.1%</f>
        <v>7809.9999999999991</v>
      </c>
      <c r="L68" s="29">
        <f t="shared" ref="L68:L109" si="26">+G68*1.1%</f>
        <v>1210.0000000000002</v>
      </c>
      <c r="M68" s="44">
        <v>3344</v>
      </c>
      <c r="N68" s="19">
        <f t="shared" ref="N68:N109" si="27">+G68*7.09%</f>
        <v>7799.0000000000009</v>
      </c>
      <c r="O68" s="19"/>
      <c r="P68" s="19">
        <f t="shared" si="14"/>
        <v>6501</v>
      </c>
      <c r="Q68" s="19">
        <f t="shared" si="15"/>
        <v>19697.02</v>
      </c>
      <c r="R68" s="19">
        <f t="shared" ref="R68:R79" si="28">+K68+L68+N68</f>
        <v>16819</v>
      </c>
      <c r="S68" s="19">
        <f t="shared" si="17"/>
        <v>90302.98</v>
      </c>
      <c r="T68" s="30" t="s">
        <v>41</v>
      </c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</row>
    <row r="69" spans="1:936" s="6" customFormat="1" ht="18" customHeight="1" x14ac:dyDescent="0.25">
      <c r="A69" s="34">
        <v>63</v>
      </c>
      <c r="B69" s="16" t="s">
        <v>932</v>
      </c>
      <c r="C69" s="16" t="s">
        <v>872</v>
      </c>
      <c r="D69" s="16" t="s">
        <v>1102</v>
      </c>
      <c r="E69" s="16" t="s">
        <v>933</v>
      </c>
      <c r="F69" s="17" t="s">
        <v>880</v>
      </c>
      <c r="G69" s="18">
        <v>25000</v>
      </c>
      <c r="H69" s="16">
        <v>0</v>
      </c>
      <c r="I69" s="19">
        <v>25</v>
      </c>
      <c r="J69" s="45">
        <v>717.5</v>
      </c>
      <c r="K69" s="39">
        <f t="shared" si="25"/>
        <v>1774.9999999999998</v>
      </c>
      <c r="L69" s="29">
        <f t="shared" si="26"/>
        <v>275</v>
      </c>
      <c r="M69" s="44">
        <v>760</v>
      </c>
      <c r="N69" s="19">
        <f t="shared" si="27"/>
        <v>1772.5000000000002</v>
      </c>
      <c r="O69" s="19"/>
      <c r="P69" s="19">
        <v>1477.5</v>
      </c>
      <c r="Q69" s="19">
        <v>1502.5</v>
      </c>
      <c r="R69" s="19">
        <f t="shared" si="28"/>
        <v>3822.5</v>
      </c>
      <c r="S69" s="19">
        <v>23497.5</v>
      </c>
      <c r="T69" s="30" t="s">
        <v>41</v>
      </c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</row>
    <row r="70" spans="1:936" s="6" customFormat="1" ht="18" customHeight="1" x14ac:dyDescent="0.25">
      <c r="A70" s="34">
        <v>64</v>
      </c>
      <c r="B70" s="16" t="s">
        <v>968</v>
      </c>
      <c r="C70" s="16" t="s">
        <v>872</v>
      </c>
      <c r="D70" s="16" t="s">
        <v>1102</v>
      </c>
      <c r="E70" s="16" t="s">
        <v>38</v>
      </c>
      <c r="F70" s="17" t="s">
        <v>880</v>
      </c>
      <c r="G70" s="18">
        <v>25000</v>
      </c>
      <c r="H70" s="16">
        <v>0</v>
      </c>
      <c r="I70" s="19">
        <v>25</v>
      </c>
      <c r="J70" s="45">
        <v>717.5</v>
      </c>
      <c r="K70" s="39">
        <f t="shared" si="25"/>
        <v>1774.9999999999998</v>
      </c>
      <c r="L70" s="29">
        <f t="shared" si="26"/>
        <v>275</v>
      </c>
      <c r="M70" s="44">
        <v>760</v>
      </c>
      <c r="N70" s="19">
        <f t="shared" si="27"/>
        <v>1772.5000000000002</v>
      </c>
      <c r="O70" s="19"/>
      <c r="P70" s="19">
        <v>1477.5</v>
      </c>
      <c r="Q70" s="19">
        <v>1502.5</v>
      </c>
      <c r="R70" s="19">
        <f t="shared" si="28"/>
        <v>3822.5</v>
      </c>
      <c r="S70" s="19">
        <f t="shared" ref="S70:S79" si="29">+G70-Q70</f>
        <v>23497.5</v>
      </c>
      <c r="T70" s="30" t="s">
        <v>41</v>
      </c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</row>
    <row r="71" spans="1:936" s="6" customFormat="1" ht="18" customHeight="1" x14ac:dyDescent="0.25">
      <c r="A71" s="34">
        <v>65</v>
      </c>
      <c r="B71" s="16" t="s">
        <v>972</v>
      </c>
      <c r="C71" s="16" t="s">
        <v>872</v>
      </c>
      <c r="D71" s="16" t="s">
        <v>1102</v>
      </c>
      <c r="E71" s="16" t="s">
        <v>131</v>
      </c>
      <c r="F71" s="17" t="s">
        <v>880</v>
      </c>
      <c r="G71" s="18">
        <v>25000</v>
      </c>
      <c r="H71" s="16">
        <v>0</v>
      </c>
      <c r="I71" s="19">
        <v>25</v>
      </c>
      <c r="J71" s="45">
        <v>717.5</v>
      </c>
      <c r="K71" s="39">
        <f t="shared" si="25"/>
        <v>1774.9999999999998</v>
      </c>
      <c r="L71" s="29">
        <f t="shared" si="26"/>
        <v>275</v>
      </c>
      <c r="M71" s="44">
        <v>760</v>
      </c>
      <c r="N71" s="19">
        <f t="shared" si="27"/>
        <v>1772.5000000000002</v>
      </c>
      <c r="O71" s="19"/>
      <c r="P71" s="19">
        <v>1477.5</v>
      </c>
      <c r="Q71" s="19">
        <v>1502.5</v>
      </c>
      <c r="R71" s="19">
        <f t="shared" si="28"/>
        <v>3822.5</v>
      </c>
      <c r="S71" s="19">
        <f t="shared" si="29"/>
        <v>23497.5</v>
      </c>
      <c r="T71" s="30" t="s">
        <v>41</v>
      </c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</row>
    <row r="72" spans="1:936" s="6" customFormat="1" ht="18" customHeight="1" x14ac:dyDescent="0.25">
      <c r="A72" s="34">
        <v>66</v>
      </c>
      <c r="B72" s="16" t="s">
        <v>884</v>
      </c>
      <c r="C72" s="16" t="s">
        <v>872</v>
      </c>
      <c r="D72" s="16" t="s">
        <v>1102</v>
      </c>
      <c r="E72" s="16" t="s">
        <v>93</v>
      </c>
      <c r="F72" s="17" t="s">
        <v>881</v>
      </c>
      <c r="G72" s="18">
        <v>25000</v>
      </c>
      <c r="H72" s="16">
        <v>0</v>
      </c>
      <c r="I72" s="19">
        <v>25</v>
      </c>
      <c r="J72" s="45">
        <v>717.5</v>
      </c>
      <c r="K72" s="39">
        <f t="shared" si="25"/>
        <v>1774.9999999999998</v>
      </c>
      <c r="L72" s="29">
        <f t="shared" si="26"/>
        <v>275</v>
      </c>
      <c r="M72" s="44">
        <v>760</v>
      </c>
      <c r="N72" s="19">
        <f t="shared" si="27"/>
        <v>1772.5000000000002</v>
      </c>
      <c r="O72" s="19"/>
      <c r="P72" s="19">
        <f t="shared" ref="P72:P109" si="30">+J72+M72</f>
        <v>1477.5</v>
      </c>
      <c r="Q72" s="19">
        <f t="shared" ref="Q72:Q79" si="31">+H72+I72+J72+M72+O72</f>
        <v>1502.5</v>
      </c>
      <c r="R72" s="19">
        <f t="shared" si="28"/>
        <v>3822.5</v>
      </c>
      <c r="S72" s="19">
        <f t="shared" si="29"/>
        <v>23497.5</v>
      </c>
      <c r="T72" s="30" t="s">
        <v>41</v>
      </c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</row>
    <row r="73" spans="1:936" s="6" customFormat="1" ht="18" customHeight="1" x14ac:dyDescent="0.25">
      <c r="A73" s="34">
        <v>67</v>
      </c>
      <c r="B73" s="16" t="s">
        <v>114</v>
      </c>
      <c r="C73" s="16" t="s">
        <v>872</v>
      </c>
      <c r="D73" s="16" t="s">
        <v>1102</v>
      </c>
      <c r="E73" s="16" t="s">
        <v>129</v>
      </c>
      <c r="F73" s="17" t="s">
        <v>880</v>
      </c>
      <c r="G73" s="18">
        <v>29000</v>
      </c>
      <c r="H73" s="16">
        <v>0</v>
      </c>
      <c r="I73" s="19">
        <v>25</v>
      </c>
      <c r="J73" s="45">
        <v>832.3</v>
      </c>
      <c r="K73" s="39">
        <f t="shared" si="25"/>
        <v>2059</v>
      </c>
      <c r="L73" s="29">
        <f t="shared" si="26"/>
        <v>319.00000000000006</v>
      </c>
      <c r="M73" s="44">
        <v>881.6</v>
      </c>
      <c r="N73" s="19">
        <f t="shared" si="27"/>
        <v>2056.1</v>
      </c>
      <c r="O73" s="19"/>
      <c r="P73" s="19">
        <f t="shared" si="30"/>
        <v>1713.9</v>
      </c>
      <c r="Q73" s="19">
        <f t="shared" si="31"/>
        <v>1738.9</v>
      </c>
      <c r="R73" s="19">
        <f t="shared" si="28"/>
        <v>4434.1000000000004</v>
      </c>
      <c r="S73" s="19">
        <f t="shared" si="29"/>
        <v>27261.1</v>
      </c>
      <c r="T73" s="30" t="s">
        <v>41</v>
      </c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</row>
    <row r="74" spans="1:936" s="6" customFormat="1" ht="18" customHeight="1" x14ac:dyDescent="0.25">
      <c r="A74" s="34">
        <v>68</v>
      </c>
      <c r="B74" s="16" t="s">
        <v>117</v>
      </c>
      <c r="C74" s="16" t="s">
        <v>872</v>
      </c>
      <c r="D74" s="16" t="s">
        <v>1102</v>
      </c>
      <c r="E74" s="16" t="s">
        <v>35</v>
      </c>
      <c r="F74" s="17" t="s">
        <v>881</v>
      </c>
      <c r="G74" s="18">
        <v>25000</v>
      </c>
      <c r="H74" s="16">
        <v>0</v>
      </c>
      <c r="I74" s="19">
        <v>25</v>
      </c>
      <c r="J74" s="45">
        <v>717.5</v>
      </c>
      <c r="K74" s="39">
        <f t="shared" si="25"/>
        <v>1774.9999999999998</v>
      </c>
      <c r="L74" s="29">
        <f t="shared" si="26"/>
        <v>275</v>
      </c>
      <c r="M74" s="44">
        <v>760</v>
      </c>
      <c r="N74" s="19">
        <f t="shared" si="27"/>
        <v>1772.5000000000002</v>
      </c>
      <c r="O74" s="19"/>
      <c r="P74" s="19">
        <f t="shared" si="30"/>
        <v>1477.5</v>
      </c>
      <c r="Q74" s="19">
        <f t="shared" si="31"/>
        <v>1502.5</v>
      </c>
      <c r="R74" s="19">
        <f t="shared" si="28"/>
        <v>3822.5</v>
      </c>
      <c r="S74" s="19">
        <f t="shared" si="29"/>
        <v>23497.5</v>
      </c>
      <c r="T74" s="30" t="s">
        <v>41</v>
      </c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</row>
    <row r="75" spans="1:936" s="6" customFormat="1" ht="18" customHeight="1" x14ac:dyDescent="0.25">
      <c r="A75" s="34">
        <v>69</v>
      </c>
      <c r="B75" s="16" t="s">
        <v>118</v>
      </c>
      <c r="C75" s="16" t="s">
        <v>872</v>
      </c>
      <c r="D75" s="16" t="s">
        <v>1102</v>
      </c>
      <c r="E75" s="16" t="s">
        <v>35</v>
      </c>
      <c r="F75" s="17" t="s">
        <v>881</v>
      </c>
      <c r="G75" s="18">
        <v>40000</v>
      </c>
      <c r="H75" s="16">
        <v>442.65</v>
      </c>
      <c r="I75" s="19">
        <v>25</v>
      </c>
      <c r="J75" s="45">
        <v>1148</v>
      </c>
      <c r="K75" s="39">
        <f t="shared" si="25"/>
        <v>2839.9999999999995</v>
      </c>
      <c r="L75" s="29">
        <f t="shared" si="26"/>
        <v>440.00000000000006</v>
      </c>
      <c r="M75" s="44">
        <v>1216</v>
      </c>
      <c r="N75" s="19">
        <f t="shared" si="27"/>
        <v>2836</v>
      </c>
      <c r="O75" s="19"/>
      <c r="P75" s="19">
        <f t="shared" si="30"/>
        <v>2364</v>
      </c>
      <c r="Q75" s="19">
        <f t="shared" si="31"/>
        <v>2831.65</v>
      </c>
      <c r="R75" s="19">
        <f t="shared" si="28"/>
        <v>6116</v>
      </c>
      <c r="S75" s="19">
        <f t="shared" si="29"/>
        <v>37168.35</v>
      </c>
      <c r="T75" s="30" t="s">
        <v>41</v>
      </c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</row>
    <row r="76" spans="1:936" s="6" customFormat="1" ht="18" customHeight="1" x14ac:dyDescent="0.25">
      <c r="A76" s="34">
        <v>70</v>
      </c>
      <c r="B76" s="16" t="s">
        <v>119</v>
      </c>
      <c r="C76" s="16" t="s">
        <v>872</v>
      </c>
      <c r="D76" s="16" t="s">
        <v>1102</v>
      </c>
      <c r="E76" s="16" t="s">
        <v>131</v>
      </c>
      <c r="F76" s="17" t="s">
        <v>881</v>
      </c>
      <c r="G76" s="18">
        <v>25000</v>
      </c>
      <c r="H76" s="16">
        <v>0</v>
      </c>
      <c r="I76" s="19">
        <v>25</v>
      </c>
      <c r="J76" s="45">
        <v>717.5</v>
      </c>
      <c r="K76" s="39">
        <f t="shared" si="25"/>
        <v>1774.9999999999998</v>
      </c>
      <c r="L76" s="29">
        <f t="shared" si="26"/>
        <v>275</v>
      </c>
      <c r="M76" s="44">
        <v>760</v>
      </c>
      <c r="N76" s="19">
        <f t="shared" si="27"/>
        <v>1772.5000000000002</v>
      </c>
      <c r="O76" s="19"/>
      <c r="P76" s="19">
        <f t="shared" si="30"/>
        <v>1477.5</v>
      </c>
      <c r="Q76" s="19">
        <f t="shared" si="31"/>
        <v>1502.5</v>
      </c>
      <c r="R76" s="19">
        <f t="shared" si="28"/>
        <v>3822.5</v>
      </c>
      <c r="S76" s="19">
        <f t="shared" si="29"/>
        <v>23497.5</v>
      </c>
      <c r="T76" s="30" t="s">
        <v>41</v>
      </c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</row>
    <row r="77" spans="1:936" s="6" customFormat="1" ht="18" customHeight="1" x14ac:dyDescent="0.25">
      <c r="A77" s="34">
        <v>71</v>
      </c>
      <c r="B77" s="16" t="s">
        <v>120</v>
      </c>
      <c r="C77" s="16" t="s">
        <v>872</v>
      </c>
      <c r="D77" s="16" t="s">
        <v>1102</v>
      </c>
      <c r="E77" s="16" t="s">
        <v>131</v>
      </c>
      <c r="F77" s="17" t="s">
        <v>880</v>
      </c>
      <c r="G77" s="18">
        <v>25000</v>
      </c>
      <c r="H77" s="16">
        <v>0</v>
      </c>
      <c r="I77" s="19">
        <v>25</v>
      </c>
      <c r="J77" s="45">
        <v>717.5</v>
      </c>
      <c r="K77" s="39">
        <f t="shared" si="25"/>
        <v>1774.9999999999998</v>
      </c>
      <c r="L77" s="29">
        <f t="shared" si="26"/>
        <v>275</v>
      </c>
      <c r="M77" s="44">
        <v>760</v>
      </c>
      <c r="N77" s="19">
        <f t="shared" si="27"/>
        <v>1772.5000000000002</v>
      </c>
      <c r="O77" s="19"/>
      <c r="P77" s="19">
        <f t="shared" si="30"/>
        <v>1477.5</v>
      </c>
      <c r="Q77" s="19">
        <f t="shared" si="31"/>
        <v>1502.5</v>
      </c>
      <c r="R77" s="19">
        <f t="shared" si="28"/>
        <v>3822.5</v>
      </c>
      <c r="S77" s="19">
        <f t="shared" si="29"/>
        <v>23497.5</v>
      </c>
      <c r="T77" s="30" t="s">
        <v>41</v>
      </c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</row>
    <row r="78" spans="1:936" s="6" customFormat="1" ht="18" customHeight="1" x14ac:dyDescent="0.25">
      <c r="A78" s="34">
        <v>72</v>
      </c>
      <c r="B78" s="16" t="s">
        <v>116</v>
      </c>
      <c r="C78" s="16" t="s">
        <v>873</v>
      </c>
      <c r="D78" s="16" t="s">
        <v>1102</v>
      </c>
      <c r="E78" s="16" t="s">
        <v>131</v>
      </c>
      <c r="F78" s="17" t="s">
        <v>881</v>
      </c>
      <c r="G78" s="18">
        <v>25000</v>
      </c>
      <c r="H78" s="16">
        <v>0</v>
      </c>
      <c r="I78" s="19">
        <v>25</v>
      </c>
      <c r="J78" s="45">
        <v>717.5</v>
      </c>
      <c r="K78" s="39">
        <f t="shared" si="25"/>
        <v>1774.9999999999998</v>
      </c>
      <c r="L78" s="29">
        <f t="shared" si="26"/>
        <v>275</v>
      </c>
      <c r="M78" s="44">
        <v>760</v>
      </c>
      <c r="N78" s="19">
        <f t="shared" si="27"/>
        <v>1772.5000000000002</v>
      </c>
      <c r="O78" s="19"/>
      <c r="P78" s="19">
        <f t="shared" si="30"/>
        <v>1477.5</v>
      </c>
      <c r="Q78" s="19">
        <f t="shared" si="31"/>
        <v>1502.5</v>
      </c>
      <c r="R78" s="19">
        <f t="shared" si="28"/>
        <v>3822.5</v>
      </c>
      <c r="S78" s="19">
        <f t="shared" si="29"/>
        <v>23497.5</v>
      </c>
      <c r="T78" s="30" t="s">
        <v>41</v>
      </c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</row>
    <row r="79" spans="1:936" s="6" customFormat="1" ht="18" customHeight="1" x14ac:dyDescent="0.25">
      <c r="A79" s="34">
        <v>73</v>
      </c>
      <c r="B79" s="16" t="s">
        <v>123</v>
      </c>
      <c r="C79" s="16" t="s">
        <v>872</v>
      </c>
      <c r="D79" s="16" t="s">
        <v>1102</v>
      </c>
      <c r="E79" s="16" t="s">
        <v>131</v>
      </c>
      <c r="F79" s="17" t="s">
        <v>880</v>
      </c>
      <c r="G79" s="18">
        <v>25000</v>
      </c>
      <c r="H79" s="16">
        <v>0</v>
      </c>
      <c r="I79" s="19">
        <v>25</v>
      </c>
      <c r="J79" s="45">
        <v>717.5</v>
      </c>
      <c r="K79" s="39">
        <f t="shared" si="25"/>
        <v>1774.9999999999998</v>
      </c>
      <c r="L79" s="29">
        <f t="shared" si="26"/>
        <v>275</v>
      </c>
      <c r="M79" s="44">
        <v>760</v>
      </c>
      <c r="N79" s="19">
        <f t="shared" si="27"/>
        <v>1772.5000000000002</v>
      </c>
      <c r="O79" s="19"/>
      <c r="P79" s="19">
        <f t="shared" si="30"/>
        <v>1477.5</v>
      </c>
      <c r="Q79" s="19">
        <f t="shared" si="31"/>
        <v>1502.5</v>
      </c>
      <c r="R79" s="19">
        <f t="shared" si="28"/>
        <v>3822.5</v>
      </c>
      <c r="S79" s="19">
        <f t="shared" si="29"/>
        <v>23497.5</v>
      </c>
      <c r="T79" s="30" t="s">
        <v>41</v>
      </c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</row>
    <row r="80" spans="1:936" s="6" customFormat="1" ht="18" customHeight="1" x14ac:dyDescent="0.25">
      <c r="A80" s="34">
        <v>74</v>
      </c>
      <c r="B80" s="16" t="s">
        <v>912</v>
      </c>
      <c r="C80" s="16" t="s">
        <v>872</v>
      </c>
      <c r="D80" s="16" t="s">
        <v>1102</v>
      </c>
      <c r="E80" s="16" t="s">
        <v>131</v>
      </c>
      <c r="F80" s="17" t="s">
        <v>880</v>
      </c>
      <c r="G80" s="18">
        <v>25000</v>
      </c>
      <c r="H80" s="16">
        <v>0</v>
      </c>
      <c r="I80" s="19">
        <v>25</v>
      </c>
      <c r="J80" s="45">
        <v>717.5</v>
      </c>
      <c r="K80" s="39">
        <f t="shared" si="25"/>
        <v>1774.9999999999998</v>
      </c>
      <c r="L80" s="29">
        <f t="shared" si="26"/>
        <v>275</v>
      </c>
      <c r="M80" s="44">
        <v>760</v>
      </c>
      <c r="N80" s="19">
        <f t="shared" si="27"/>
        <v>1772.5000000000002</v>
      </c>
      <c r="O80" s="19"/>
      <c r="P80" s="19">
        <f t="shared" si="30"/>
        <v>1477.5</v>
      </c>
      <c r="Q80" s="19">
        <v>1502.5</v>
      </c>
      <c r="R80" s="19">
        <v>3822.5</v>
      </c>
      <c r="S80" s="19">
        <v>23497.5</v>
      </c>
      <c r="T80" s="30" t="s">
        <v>41</v>
      </c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</row>
    <row r="81" spans="1:936" s="6" customFormat="1" ht="18" customHeight="1" x14ac:dyDescent="0.25">
      <c r="A81" s="34">
        <v>75</v>
      </c>
      <c r="B81" s="16" t="s">
        <v>133</v>
      </c>
      <c r="C81" s="16" t="s">
        <v>872</v>
      </c>
      <c r="D81" s="16" t="s">
        <v>135</v>
      </c>
      <c r="E81" s="16" t="s">
        <v>111</v>
      </c>
      <c r="F81" s="17" t="s">
        <v>881</v>
      </c>
      <c r="G81" s="18">
        <v>65000</v>
      </c>
      <c r="H81" s="18">
        <v>4084.48</v>
      </c>
      <c r="I81" s="19">
        <v>25</v>
      </c>
      <c r="J81" s="45">
        <v>1865.5</v>
      </c>
      <c r="K81" s="39">
        <f t="shared" si="25"/>
        <v>4615</v>
      </c>
      <c r="L81" s="29">
        <f t="shared" si="26"/>
        <v>715.00000000000011</v>
      </c>
      <c r="M81" s="44">
        <v>1976</v>
      </c>
      <c r="N81" s="19">
        <f t="shared" si="27"/>
        <v>4608.5</v>
      </c>
      <c r="O81" s="19"/>
      <c r="P81" s="19">
        <f t="shared" si="30"/>
        <v>3841.5</v>
      </c>
      <c r="Q81" s="19">
        <f t="shared" ref="Q81:Q143" si="32">+H81+I81+J81+M81+O81</f>
        <v>7950.98</v>
      </c>
      <c r="R81" s="19">
        <f t="shared" ref="R81:R143" si="33">+K81+L81+N81</f>
        <v>9938.5</v>
      </c>
      <c r="S81" s="19">
        <f t="shared" ref="S81:S109" si="34">+G81-Q81</f>
        <v>57049.020000000004</v>
      </c>
      <c r="T81" s="30" t="s">
        <v>41</v>
      </c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</row>
    <row r="82" spans="1:936" s="6" customFormat="1" ht="18" customHeight="1" x14ac:dyDescent="0.25">
      <c r="A82" s="34">
        <v>76</v>
      </c>
      <c r="B82" s="16" t="s">
        <v>1043</v>
      </c>
      <c r="C82" s="16" t="s">
        <v>872</v>
      </c>
      <c r="D82" s="16" t="s">
        <v>135</v>
      </c>
      <c r="E82" s="16" t="s">
        <v>35</v>
      </c>
      <c r="F82" s="17" t="s">
        <v>881</v>
      </c>
      <c r="G82" s="18">
        <v>25000</v>
      </c>
      <c r="H82" s="16">
        <v>0</v>
      </c>
      <c r="I82" s="19">
        <v>25</v>
      </c>
      <c r="J82" s="45">
        <v>717.5</v>
      </c>
      <c r="K82" s="39">
        <f t="shared" si="25"/>
        <v>1774.9999999999998</v>
      </c>
      <c r="L82" s="29">
        <f t="shared" si="26"/>
        <v>275</v>
      </c>
      <c r="M82" s="44">
        <v>760</v>
      </c>
      <c r="N82" s="19">
        <f t="shared" si="27"/>
        <v>1772.5000000000002</v>
      </c>
      <c r="O82" s="19"/>
      <c r="P82" s="19">
        <f t="shared" si="30"/>
        <v>1477.5</v>
      </c>
      <c r="Q82" s="19">
        <f t="shared" si="32"/>
        <v>1502.5</v>
      </c>
      <c r="R82" s="19">
        <f t="shared" si="33"/>
        <v>3822.5</v>
      </c>
      <c r="S82" s="19">
        <f t="shared" si="34"/>
        <v>23497.5</v>
      </c>
      <c r="T82" s="30" t="s">
        <v>41</v>
      </c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</row>
    <row r="83" spans="1:936" s="6" customFormat="1" ht="18" customHeight="1" x14ac:dyDescent="0.25">
      <c r="A83" s="34">
        <v>77</v>
      </c>
      <c r="B83" s="16" t="s">
        <v>134</v>
      </c>
      <c r="C83" s="16" t="s">
        <v>872</v>
      </c>
      <c r="D83" s="16" t="s">
        <v>135</v>
      </c>
      <c r="E83" s="16" t="s">
        <v>35</v>
      </c>
      <c r="F83" s="17" t="s">
        <v>881</v>
      </c>
      <c r="G83" s="18">
        <v>25000</v>
      </c>
      <c r="H83" s="16">
        <v>0</v>
      </c>
      <c r="I83" s="19">
        <v>25</v>
      </c>
      <c r="J83" s="45">
        <v>717.5</v>
      </c>
      <c r="K83" s="39">
        <f t="shared" si="25"/>
        <v>1774.9999999999998</v>
      </c>
      <c r="L83" s="29">
        <f t="shared" si="26"/>
        <v>275</v>
      </c>
      <c r="M83" s="44">
        <v>760</v>
      </c>
      <c r="N83" s="19">
        <f t="shared" si="27"/>
        <v>1772.5000000000002</v>
      </c>
      <c r="O83" s="19"/>
      <c r="P83" s="19">
        <f t="shared" si="30"/>
        <v>1477.5</v>
      </c>
      <c r="Q83" s="19">
        <f t="shared" si="32"/>
        <v>1502.5</v>
      </c>
      <c r="R83" s="19">
        <f t="shared" si="33"/>
        <v>3822.5</v>
      </c>
      <c r="S83" s="19">
        <f t="shared" si="34"/>
        <v>23497.5</v>
      </c>
      <c r="T83" s="30" t="s">
        <v>41</v>
      </c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</row>
    <row r="84" spans="1:936" s="6" customFormat="1" ht="18" customHeight="1" x14ac:dyDescent="0.25">
      <c r="A84" s="34">
        <v>78</v>
      </c>
      <c r="B84" s="40" t="s">
        <v>138</v>
      </c>
      <c r="C84" s="40" t="s">
        <v>873</v>
      </c>
      <c r="D84" s="41" t="s">
        <v>1111</v>
      </c>
      <c r="E84" s="40" t="s">
        <v>140</v>
      </c>
      <c r="F84" s="17" t="s">
        <v>881</v>
      </c>
      <c r="G84" s="38">
        <v>70000</v>
      </c>
      <c r="H84" s="18">
        <v>5368.48</v>
      </c>
      <c r="I84" s="19">
        <v>25</v>
      </c>
      <c r="J84" s="45">
        <v>2009</v>
      </c>
      <c r="K84" s="39">
        <f t="shared" si="25"/>
        <v>4970</v>
      </c>
      <c r="L84" s="29">
        <f t="shared" si="26"/>
        <v>770.00000000000011</v>
      </c>
      <c r="M84" s="44">
        <v>2128</v>
      </c>
      <c r="N84" s="19">
        <f t="shared" si="27"/>
        <v>4963</v>
      </c>
      <c r="O84" s="19"/>
      <c r="P84" s="19">
        <f t="shared" si="30"/>
        <v>4137</v>
      </c>
      <c r="Q84" s="19">
        <f t="shared" si="32"/>
        <v>9530.48</v>
      </c>
      <c r="R84" s="19">
        <f t="shared" si="33"/>
        <v>10703</v>
      </c>
      <c r="S84" s="19">
        <f t="shared" si="34"/>
        <v>60469.520000000004</v>
      </c>
      <c r="T84" s="30" t="s">
        <v>41</v>
      </c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</row>
    <row r="85" spans="1:936" s="6" customFormat="1" ht="18" customHeight="1" x14ac:dyDescent="0.25">
      <c r="A85" s="34">
        <v>79</v>
      </c>
      <c r="B85" s="40" t="s">
        <v>136</v>
      </c>
      <c r="C85" s="40" t="s">
        <v>873</v>
      </c>
      <c r="D85" s="41" t="s">
        <v>1111</v>
      </c>
      <c r="E85" s="40" t="s">
        <v>139</v>
      </c>
      <c r="F85" s="17" t="s">
        <v>880</v>
      </c>
      <c r="G85" s="38">
        <v>35000</v>
      </c>
      <c r="H85" s="16">
        <v>0</v>
      </c>
      <c r="I85" s="19">
        <v>25</v>
      </c>
      <c r="J85" s="45">
        <v>1004.5</v>
      </c>
      <c r="K85" s="39">
        <f t="shared" si="25"/>
        <v>2485</v>
      </c>
      <c r="L85" s="29">
        <f t="shared" si="26"/>
        <v>385.00000000000006</v>
      </c>
      <c r="M85" s="44">
        <v>1064</v>
      </c>
      <c r="N85" s="19">
        <f t="shared" si="27"/>
        <v>2481.5</v>
      </c>
      <c r="O85" s="19"/>
      <c r="P85" s="19">
        <f t="shared" si="30"/>
        <v>2068.5</v>
      </c>
      <c r="Q85" s="19">
        <f t="shared" si="32"/>
        <v>2093.5</v>
      </c>
      <c r="R85" s="19">
        <f t="shared" si="33"/>
        <v>5351.5</v>
      </c>
      <c r="S85" s="19">
        <f t="shared" si="34"/>
        <v>32906.5</v>
      </c>
      <c r="T85" s="30" t="s">
        <v>41</v>
      </c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</row>
    <row r="86" spans="1:936" s="6" customFormat="1" ht="18" customHeight="1" x14ac:dyDescent="0.25">
      <c r="A86" s="34">
        <v>80</v>
      </c>
      <c r="B86" s="16" t="s">
        <v>317</v>
      </c>
      <c r="C86" s="16" t="s">
        <v>872</v>
      </c>
      <c r="D86" s="16" t="s">
        <v>1111</v>
      </c>
      <c r="E86" s="16" t="s">
        <v>35</v>
      </c>
      <c r="F86" s="17" t="s">
        <v>881</v>
      </c>
      <c r="G86" s="18">
        <v>29400</v>
      </c>
      <c r="H86" s="16">
        <v>0</v>
      </c>
      <c r="I86" s="19">
        <v>25</v>
      </c>
      <c r="J86" s="45">
        <v>843.78</v>
      </c>
      <c r="K86" s="39">
        <f>+G86*7.1%</f>
        <v>2087.3999999999996</v>
      </c>
      <c r="L86" s="29">
        <f>+G86*1.1%</f>
        <v>323.40000000000003</v>
      </c>
      <c r="M86" s="44">
        <v>893.76</v>
      </c>
      <c r="N86" s="19">
        <f>+G86*7.09%</f>
        <v>2084.46</v>
      </c>
      <c r="O86" s="19"/>
      <c r="P86" s="19">
        <f>+J86+M86</f>
        <v>1737.54</v>
      </c>
      <c r="Q86" s="19">
        <f>+H86+I86+J86+M86+O86</f>
        <v>1762.54</v>
      </c>
      <c r="R86" s="19">
        <f>+K86+L86+N86</f>
        <v>4495.26</v>
      </c>
      <c r="S86" s="19">
        <f>+G86-Q86</f>
        <v>27637.46</v>
      </c>
      <c r="T86" s="30" t="s">
        <v>41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</row>
    <row r="87" spans="1:936" s="6" customFormat="1" ht="18" customHeight="1" x14ac:dyDescent="0.25">
      <c r="A87" s="34">
        <v>81</v>
      </c>
      <c r="B87" s="40" t="s">
        <v>137</v>
      </c>
      <c r="C87" s="40" t="s">
        <v>872</v>
      </c>
      <c r="D87" s="16" t="s">
        <v>1111</v>
      </c>
      <c r="E87" s="40" t="s">
        <v>139</v>
      </c>
      <c r="F87" s="17" t="s">
        <v>880</v>
      </c>
      <c r="G87" s="38">
        <v>25000</v>
      </c>
      <c r="H87" s="16">
        <v>0</v>
      </c>
      <c r="I87" s="19">
        <v>25</v>
      </c>
      <c r="J87" s="45">
        <v>717.5</v>
      </c>
      <c r="K87" s="39">
        <f t="shared" si="25"/>
        <v>1774.9999999999998</v>
      </c>
      <c r="L87" s="29">
        <f t="shared" si="26"/>
        <v>275</v>
      </c>
      <c r="M87" s="44">
        <v>760</v>
      </c>
      <c r="N87" s="19">
        <f t="shared" si="27"/>
        <v>1772.5000000000002</v>
      </c>
      <c r="O87" s="19"/>
      <c r="P87" s="19">
        <f t="shared" si="30"/>
        <v>1477.5</v>
      </c>
      <c r="Q87" s="19">
        <f t="shared" si="32"/>
        <v>1502.5</v>
      </c>
      <c r="R87" s="19">
        <f t="shared" si="33"/>
        <v>3822.5</v>
      </c>
      <c r="S87" s="19">
        <f t="shared" si="34"/>
        <v>23497.5</v>
      </c>
      <c r="T87" s="30" t="s">
        <v>41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</row>
    <row r="88" spans="1:936" s="6" customFormat="1" ht="18" customHeight="1" x14ac:dyDescent="0.25">
      <c r="A88" s="34">
        <v>82</v>
      </c>
      <c r="B88" s="40" t="s">
        <v>879</v>
      </c>
      <c r="C88" s="40" t="s">
        <v>872</v>
      </c>
      <c r="D88" s="16" t="s">
        <v>1111</v>
      </c>
      <c r="E88" s="40" t="s">
        <v>65</v>
      </c>
      <c r="F88" s="17" t="s">
        <v>880</v>
      </c>
      <c r="G88" s="38">
        <v>28000</v>
      </c>
      <c r="H88" s="16">
        <v>0</v>
      </c>
      <c r="I88" s="19">
        <v>25</v>
      </c>
      <c r="J88" s="45">
        <v>803.6</v>
      </c>
      <c r="K88" s="39">
        <f t="shared" si="25"/>
        <v>1987.9999999999998</v>
      </c>
      <c r="L88" s="29">
        <f t="shared" si="26"/>
        <v>308.00000000000006</v>
      </c>
      <c r="M88" s="50">
        <v>851.2</v>
      </c>
      <c r="N88" s="19">
        <f t="shared" si="27"/>
        <v>1985.2</v>
      </c>
      <c r="O88" s="19"/>
      <c r="P88" s="19">
        <f t="shared" si="30"/>
        <v>1654.8000000000002</v>
      </c>
      <c r="Q88" s="19">
        <f t="shared" si="32"/>
        <v>1679.8000000000002</v>
      </c>
      <c r="R88" s="19">
        <f t="shared" si="33"/>
        <v>4281.2</v>
      </c>
      <c r="S88" s="19">
        <f t="shared" si="34"/>
        <v>26320.2</v>
      </c>
      <c r="T88" s="30" t="s">
        <v>41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</row>
    <row r="89" spans="1:936" s="35" customFormat="1" ht="18" customHeight="1" x14ac:dyDescent="0.25">
      <c r="A89" s="34">
        <v>83</v>
      </c>
      <c r="B89" s="16" t="s">
        <v>819</v>
      </c>
      <c r="C89" s="16" t="s">
        <v>872</v>
      </c>
      <c r="D89" s="16" t="s">
        <v>1111</v>
      </c>
      <c r="E89" s="16" t="s">
        <v>35</v>
      </c>
      <c r="F89" s="17" t="s">
        <v>881</v>
      </c>
      <c r="G89" s="18">
        <v>25000</v>
      </c>
      <c r="H89" s="16">
        <v>0</v>
      </c>
      <c r="I89" s="19">
        <v>25</v>
      </c>
      <c r="J89" s="45">
        <v>717.5</v>
      </c>
      <c r="K89" s="39">
        <f t="shared" si="25"/>
        <v>1774.9999999999998</v>
      </c>
      <c r="L89" s="29">
        <f t="shared" si="26"/>
        <v>275</v>
      </c>
      <c r="M89" s="44">
        <v>760</v>
      </c>
      <c r="N89" s="19">
        <f t="shared" si="27"/>
        <v>1772.5000000000002</v>
      </c>
      <c r="O89" s="19"/>
      <c r="P89" s="19">
        <f t="shared" si="30"/>
        <v>1477.5</v>
      </c>
      <c r="Q89" s="19">
        <f t="shared" si="32"/>
        <v>1502.5</v>
      </c>
      <c r="R89" s="19">
        <f t="shared" si="33"/>
        <v>3822.5</v>
      </c>
      <c r="S89" s="19">
        <f t="shared" si="34"/>
        <v>23497.5</v>
      </c>
      <c r="T89" s="30" t="s">
        <v>41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29"/>
      <c r="GF89" s="129"/>
      <c r="GG89" s="129"/>
      <c r="GH89" s="129"/>
      <c r="GI89" s="129"/>
      <c r="GJ89" s="129"/>
      <c r="GK89" s="129"/>
      <c r="GL89" s="129"/>
      <c r="GM89" s="129"/>
      <c r="GN89" s="129"/>
      <c r="GO89" s="129"/>
      <c r="GP89" s="129"/>
      <c r="GQ89" s="129"/>
      <c r="GR89" s="129"/>
      <c r="GS89" s="129"/>
      <c r="GT89" s="129"/>
      <c r="GU89" s="129"/>
      <c r="GV89" s="129"/>
      <c r="GW89" s="129"/>
      <c r="GX89" s="129"/>
      <c r="GY89" s="129"/>
      <c r="GZ89" s="129"/>
      <c r="HA89" s="129"/>
      <c r="HB89" s="129"/>
      <c r="HC89" s="129"/>
      <c r="HD89" s="129"/>
      <c r="HE89" s="129"/>
      <c r="HF89" s="129"/>
      <c r="HG89" s="129"/>
      <c r="HH89" s="129"/>
      <c r="HI89" s="129"/>
      <c r="HJ89" s="129"/>
      <c r="HK89" s="129"/>
      <c r="HL89" s="129"/>
      <c r="HM89" s="129"/>
      <c r="HN89" s="129"/>
      <c r="HO89" s="129"/>
      <c r="HP89" s="129"/>
      <c r="HQ89" s="129"/>
      <c r="HR89" s="129"/>
      <c r="HS89" s="129"/>
      <c r="HT89" s="129"/>
      <c r="HU89" s="129"/>
      <c r="HV89" s="129"/>
      <c r="HW89" s="129"/>
      <c r="HX89" s="129"/>
      <c r="HY89" s="129"/>
      <c r="HZ89" s="129"/>
      <c r="IA89" s="129"/>
      <c r="IB89" s="129"/>
      <c r="IC89" s="129"/>
      <c r="ID89" s="129"/>
      <c r="IE89" s="129"/>
      <c r="IF89" s="129"/>
      <c r="IG89" s="129"/>
      <c r="IH89" s="129"/>
      <c r="II89" s="129"/>
      <c r="IJ89" s="129"/>
      <c r="IK89" s="129"/>
      <c r="IL89" s="129"/>
      <c r="IM89" s="129"/>
      <c r="IN89" s="129"/>
      <c r="IO89" s="129"/>
      <c r="IP89" s="129"/>
      <c r="IQ89" s="129"/>
      <c r="IR89" s="129"/>
      <c r="IS89" s="129"/>
      <c r="IT89" s="129"/>
      <c r="IU89" s="129"/>
      <c r="IV89" s="129"/>
      <c r="IW89" s="129"/>
      <c r="IX89" s="129"/>
      <c r="IY89" s="129"/>
      <c r="IZ89" s="129"/>
      <c r="JA89" s="129"/>
      <c r="JB89" s="129"/>
      <c r="JC89" s="129"/>
      <c r="JD89" s="129"/>
      <c r="JE89" s="129"/>
      <c r="JF89" s="129"/>
      <c r="JG89" s="129"/>
      <c r="JH89" s="129"/>
      <c r="JI89" s="129"/>
      <c r="JJ89" s="129"/>
      <c r="JK89" s="129"/>
      <c r="JL89" s="129"/>
      <c r="JM89" s="129"/>
      <c r="JN89" s="129"/>
      <c r="JO89" s="129"/>
      <c r="JP89" s="129"/>
      <c r="JQ89" s="129"/>
      <c r="JR89" s="129"/>
      <c r="JS89" s="129"/>
      <c r="JT89" s="129"/>
      <c r="JU89" s="129"/>
      <c r="JV89" s="129"/>
      <c r="JW89" s="129"/>
      <c r="JX89" s="129"/>
      <c r="JY89" s="129"/>
      <c r="JZ89" s="129"/>
      <c r="KA89" s="129"/>
      <c r="KB89" s="129"/>
      <c r="KC89" s="129"/>
      <c r="KD89" s="129"/>
      <c r="KE89" s="129"/>
      <c r="KF89" s="129"/>
      <c r="KG89" s="129"/>
      <c r="KH89" s="129"/>
      <c r="KI89" s="129"/>
      <c r="KJ89" s="129"/>
      <c r="KK89" s="129"/>
      <c r="KL89" s="129"/>
      <c r="KM89" s="129"/>
      <c r="KN89" s="129"/>
      <c r="KO89" s="129"/>
      <c r="KP89" s="129"/>
      <c r="KQ89" s="129"/>
      <c r="KR89" s="129"/>
      <c r="KS89" s="129"/>
      <c r="KT89" s="129"/>
      <c r="KU89" s="129"/>
      <c r="KV89" s="129"/>
      <c r="KW89" s="129"/>
      <c r="KX89" s="129"/>
      <c r="KY89" s="129"/>
      <c r="KZ89" s="129"/>
      <c r="LA89" s="129"/>
      <c r="LB89" s="129"/>
      <c r="LC89" s="129"/>
      <c r="LD89" s="129"/>
      <c r="LE89" s="129"/>
      <c r="LF89" s="129"/>
      <c r="LG89" s="129"/>
      <c r="LH89" s="129"/>
      <c r="LI89" s="129"/>
      <c r="LJ89" s="129"/>
      <c r="LK89" s="129"/>
      <c r="LL89" s="129"/>
      <c r="LM89" s="129"/>
      <c r="LN89" s="129"/>
      <c r="LO89" s="129"/>
      <c r="LP89" s="129"/>
      <c r="LQ89" s="129"/>
      <c r="LR89" s="129"/>
      <c r="LS89" s="129"/>
      <c r="LT89" s="129"/>
      <c r="LU89" s="129"/>
      <c r="LV89" s="129"/>
      <c r="LW89" s="129"/>
      <c r="LX89" s="129"/>
      <c r="LY89" s="129"/>
      <c r="LZ89" s="129"/>
      <c r="MA89" s="129"/>
      <c r="MB89" s="129"/>
      <c r="MC89" s="129"/>
      <c r="MD89" s="129"/>
      <c r="ME89" s="129"/>
      <c r="MF89" s="129"/>
      <c r="MG89" s="129"/>
      <c r="MH89" s="129"/>
      <c r="MI89" s="129"/>
      <c r="MJ89" s="129"/>
      <c r="MK89" s="129"/>
      <c r="ML89" s="129"/>
      <c r="MM89" s="129"/>
      <c r="MN89" s="129"/>
      <c r="MO89" s="129"/>
      <c r="MP89" s="129"/>
      <c r="MQ89" s="129"/>
      <c r="MR89" s="129"/>
      <c r="MS89" s="129"/>
      <c r="MT89" s="129"/>
      <c r="MU89" s="129"/>
      <c r="MV89" s="129"/>
      <c r="MW89" s="129"/>
      <c r="MX89" s="129"/>
      <c r="MY89" s="129"/>
      <c r="MZ89" s="129"/>
      <c r="NA89" s="129"/>
      <c r="NB89" s="129"/>
      <c r="NC89" s="129"/>
      <c r="ND89" s="129"/>
      <c r="NE89" s="129"/>
      <c r="NF89" s="129"/>
      <c r="NG89" s="129"/>
      <c r="NH89" s="129"/>
      <c r="NI89" s="129"/>
      <c r="NJ89" s="129"/>
      <c r="NK89" s="129"/>
      <c r="NL89" s="129"/>
      <c r="NM89" s="129"/>
      <c r="NN89" s="129"/>
      <c r="NO89" s="129"/>
      <c r="NP89" s="129"/>
      <c r="NQ89" s="129"/>
      <c r="NR89" s="129"/>
      <c r="NS89" s="129"/>
      <c r="NT89" s="129"/>
      <c r="NU89" s="129"/>
      <c r="NV89" s="129"/>
      <c r="NW89" s="129"/>
      <c r="NX89" s="129"/>
      <c r="NY89" s="129"/>
      <c r="NZ89" s="129"/>
      <c r="OA89" s="129"/>
      <c r="OB89" s="129"/>
      <c r="OC89" s="129"/>
      <c r="OD89" s="129"/>
      <c r="OE89" s="129"/>
      <c r="OF89" s="129"/>
      <c r="OG89" s="129"/>
      <c r="OH89" s="129"/>
      <c r="OI89" s="129"/>
      <c r="OJ89" s="129"/>
      <c r="OK89" s="129"/>
      <c r="OL89" s="129"/>
      <c r="OM89" s="129"/>
      <c r="ON89" s="129"/>
      <c r="OO89" s="129"/>
      <c r="OP89" s="129"/>
      <c r="OQ89" s="129"/>
      <c r="OR89" s="129"/>
      <c r="OS89" s="129"/>
      <c r="OT89" s="129"/>
      <c r="OU89" s="129"/>
      <c r="OV89" s="129"/>
      <c r="OW89" s="129"/>
      <c r="OX89" s="129"/>
      <c r="OY89" s="129"/>
      <c r="OZ89" s="129"/>
      <c r="PA89" s="129"/>
      <c r="PB89" s="129"/>
      <c r="PC89" s="129"/>
      <c r="PD89" s="129"/>
      <c r="PE89" s="129"/>
      <c r="PF89" s="129"/>
      <c r="PG89" s="129"/>
      <c r="PH89" s="129"/>
      <c r="PI89" s="129"/>
      <c r="PJ89" s="129"/>
      <c r="PK89" s="129"/>
      <c r="PL89" s="129"/>
      <c r="PM89" s="129"/>
      <c r="PN89" s="129"/>
      <c r="PO89" s="129"/>
      <c r="PP89" s="129"/>
      <c r="PQ89" s="129"/>
      <c r="PR89" s="129"/>
      <c r="PS89" s="129"/>
      <c r="PT89" s="129"/>
      <c r="PU89" s="129"/>
      <c r="PV89" s="129"/>
      <c r="PW89" s="129"/>
      <c r="PX89" s="129"/>
      <c r="PY89" s="129"/>
      <c r="PZ89" s="129"/>
      <c r="QA89" s="129"/>
      <c r="QB89" s="129"/>
      <c r="QC89" s="129"/>
      <c r="QD89" s="129"/>
      <c r="QE89" s="129"/>
      <c r="QF89" s="129"/>
      <c r="QG89" s="129"/>
      <c r="QH89" s="129"/>
      <c r="QI89" s="129"/>
      <c r="QJ89" s="129"/>
      <c r="QK89" s="129"/>
      <c r="QL89" s="129"/>
      <c r="QM89" s="129"/>
      <c r="QN89" s="129"/>
      <c r="QO89" s="129"/>
      <c r="QP89" s="129"/>
      <c r="QQ89" s="129"/>
      <c r="QR89" s="129"/>
      <c r="QS89" s="129"/>
      <c r="QT89" s="129"/>
      <c r="QU89" s="129"/>
      <c r="QV89" s="129"/>
      <c r="QW89" s="129"/>
      <c r="QX89" s="129"/>
      <c r="QY89" s="129"/>
      <c r="QZ89" s="129"/>
      <c r="RA89" s="129"/>
      <c r="RB89" s="129"/>
      <c r="RC89" s="129"/>
      <c r="RD89" s="129"/>
      <c r="RE89" s="129"/>
      <c r="RF89" s="129"/>
      <c r="RG89" s="129"/>
      <c r="RH89" s="129"/>
      <c r="RI89" s="129"/>
      <c r="RJ89" s="129"/>
      <c r="RK89" s="129"/>
      <c r="RL89" s="129"/>
      <c r="RM89" s="129"/>
      <c r="RN89" s="129"/>
      <c r="RO89" s="129"/>
      <c r="RP89" s="129"/>
      <c r="RQ89" s="129"/>
      <c r="RR89" s="129"/>
      <c r="RS89" s="129"/>
      <c r="RT89" s="129"/>
      <c r="RU89" s="129"/>
      <c r="RV89" s="129"/>
      <c r="RW89" s="129"/>
      <c r="RX89" s="129"/>
      <c r="RY89" s="129"/>
      <c r="RZ89" s="129"/>
      <c r="SA89" s="129"/>
      <c r="SB89" s="129"/>
      <c r="SC89" s="129"/>
      <c r="SD89" s="129"/>
      <c r="SE89" s="129"/>
      <c r="SF89" s="129"/>
      <c r="SG89" s="129"/>
      <c r="SH89" s="129"/>
      <c r="SI89" s="129"/>
      <c r="SJ89" s="129"/>
      <c r="SK89" s="129"/>
      <c r="SL89" s="129"/>
      <c r="SM89" s="129"/>
      <c r="SN89" s="129"/>
      <c r="SO89" s="129"/>
      <c r="SP89" s="129"/>
      <c r="SQ89" s="129"/>
      <c r="SR89" s="129"/>
      <c r="SS89" s="129"/>
      <c r="ST89" s="129"/>
      <c r="SU89" s="129"/>
      <c r="SV89" s="129"/>
      <c r="SW89" s="129"/>
      <c r="SX89" s="129"/>
      <c r="SY89" s="129"/>
      <c r="SZ89" s="129"/>
      <c r="TA89" s="129"/>
      <c r="TB89" s="129"/>
      <c r="TC89" s="129"/>
      <c r="TD89" s="129"/>
      <c r="TE89" s="129"/>
      <c r="TF89" s="129"/>
      <c r="TG89" s="129"/>
      <c r="TH89" s="129"/>
      <c r="TI89" s="129"/>
      <c r="TJ89" s="129"/>
      <c r="TK89" s="129"/>
      <c r="TL89" s="129"/>
      <c r="TM89" s="129"/>
      <c r="TN89" s="129"/>
      <c r="TO89" s="129"/>
      <c r="TP89" s="129"/>
      <c r="TQ89" s="129"/>
      <c r="TR89" s="129"/>
      <c r="TS89" s="129"/>
      <c r="TT89" s="129"/>
      <c r="TU89" s="129"/>
      <c r="TV89" s="129"/>
      <c r="TW89" s="129"/>
      <c r="TX89" s="129"/>
      <c r="TY89" s="129"/>
      <c r="TZ89" s="129"/>
      <c r="UA89" s="129"/>
      <c r="UB89" s="129"/>
      <c r="UC89" s="129"/>
      <c r="UD89" s="129"/>
      <c r="UE89" s="129"/>
      <c r="UF89" s="129"/>
      <c r="UG89" s="129"/>
      <c r="UH89" s="129"/>
      <c r="UI89" s="129"/>
      <c r="UJ89" s="129"/>
      <c r="UK89" s="129"/>
      <c r="UL89" s="129"/>
      <c r="UM89" s="129"/>
      <c r="UN89" s="129"/>
      <c r="UO89" s="129"/>
      <c r="UP89" s="129"/>
      <c r="UQ89" s="129"/>
      <c r="UR89" s="129"/>
      <c r="US89" s="129"/>
      <c r="UT89" s="129"/>
      <c r="UU89" s="129"/>
      <c r="UV89" s="129"/>
      <c r="UW89" s="129"/>
      <c r="UX89" s="129"/>
      <c r="UY89" s="129"/>
      <c r="UZ89" s="129"/>
      <c r="VA89" s="129"/>
      <c r="VB89" s="129"/>
      <c r="VC89" s="129"/>
      <c r="VD89" s="129"/>
      <c r="VE89" s="129"/>
      <c r="VF89" s="129"/>
      <c r="VG89" s="129"/>
      <c r="VH89" s="129"/>
      <c r="VI89" s="129"/>
      <c r="VJ89" s="129"/>
      <c r="VK89" s="129"/>
      <c r="VL89" s="129"/>
      <c r="VM89" s="129"/>
      <c r="VN89" s="129"/>
      <c r="VO89" s="129"/>
      <c r="VP89" s="129"/>
      <c r="VQ89" s="129"/>
      <c r="VR89" s="129"/>
      <c r="VS89" s="129"/>
      <c r="VT89" s="129"/>
      <c r="VU89" s="129"/>
      <c r="VV89" s="129"/>
      <c r="VW89" s="129"/>
      <c r="VX89" s="129"/>
      <c r="VY89" s="129"/>
      <c r="VZ89" s="129"/>
      <c r="WA89" s="129"/>
      <c r="WB89" s="129"/>
      <c r="WC89" s="129"/>
      <c r="WD89" s="129"/>
      <c r="WE89" s="129"/>
      <c r="WF89" s="129"/>
      <c r="WG89" s="129"/>
      <c r="WH89" s="129"/>
      <c r="WI89" s="129"/>
      <c r="WJ89" s="129"/>
      <c r="WK89" s="129"/>
      <c r="WL89" s="129"/>
      <c r="WM89" s="129"/>
      <c r="WN89" s="129"/>
      <c r="WO89" s="129"/>
      <c r="WP89" s="129"/>
      <c r="WQ89" s="129"/>
      <c r="WR89" s="129"/>
      <c r="WS89" s="129"/>
      <c r="WT89" s="129"/>
      <c r="WU89" s="129"/>
      <c r="WV89" s="129"/>
      <c r="WW89" s="129"/>
      <c r="WX89" s="129"/>
      <c r="WY89" s="129"/>
      <c r="WZ89" s="129"/>
      <c r="XA89" s="129"/>
      <c r="XB89" s="129"/>
      <c r="XC89" s="129"/>
      <c r="XD89" s="129"/>
      <c r="XE89" s="129"/>
      <c r="XF89" s="129"/>
      <c r="XG89" s="129"/>
      <c r="XH89" s="129"/>
      <c r="XI89" s="129"/>
      <c r="XJ89" s="129"/>
      <c r="XK89" s="129"/>
      <c r="XL89" s="129"/>
      <c r="XM89" s="129"/>
      <c r="XN89" s="129"/>
      <c r="XO89" s="129"/>
      <c r="XP89" s="129"/>
      <c r="XQ89" s="129"/>
      <c r="XR89" s="129"/>
      <c r="XS89" s="129"/>
      <c r="XT89" s="129"/>
      <c r="XU89" s="129"/>
      <c r="XV89" s="129"/>
      <c r="XW89" s="129"/>
      <c r="XX89" s="129"/>
      <c r="XY89" s="129"/>
      <c r="XZ89" s="129"/>
      <c r="YA89" s="129"/>
      <c r="YB89" s="129"/>
      <c r="YC89" s="129"/>
      <c r="YD89" s="129"/>
      <c r="YE89" s="129"/>
      <c r="YF89" s="129"/>
      <c r="YG89" s="129"/>
      <c r="YH89" s="129"/>
      <c r="YI89" s="129"/>
      <c r="YJ89" s="129"/>
      <c r="YK89" s="129"/>
      <c r="YL89" s="129"/>
      <c r="YM89" s="129"/>
      <c r="YN89" s="129"/>
      <c r="YO89" s="129"/>
      <c r="YP89" s="129"/>
      <c r="YQ89" s="129"/>
      <c r="YR89" s="129"/>
      <c r="YS89" s="129"/>
      <c r="YT89" s="129"/>
      <c r="YU89" s="129"/>
      <c r="YV89" s="129"/>
      <c r="YW89" s="129"/>
      <c r="YX89" s="129"/>
      <c r="YY89" s="129"/>
      <c r="YZ89" s="129"/>
      <c r="ZA89" s="129"/>
      <c r="ZB89" s="129"/>
      <c r="ZC89" s="129"/>
      <c r="ZD89" s="129"/>
      <c r="ZE89" s="129"/>
      <c r="ZF89" s="129"/>
      <c r="ZG89" s="129"/>
      <c r="ZH89" s="129"/>
      <c r="ZI89" s="129"/>
      <c r="ZJ89" s="129"/>
      <c r="ZK89" s="129"/>
      <c r="ZL89" s="129"/>
      <c r="ZM89" s="129"/>
      <c r="ZN89" s="129"/>
      <c r="ZO89" s="129"/>
      <c r="ZP89" s="129"/>
      <c r="ZQ89" s="129"/>
      <c r="ZR89" s="129"/>
      <c r="ZS89" s="129"/>
      <c r="ZT89" s="129"/>
      <c r="ZU89" s="129"/>
      <c r="ZV89" s="129"/>
      <c r="ZW89" s="129"/>
      <c r="ZX89" s="129"/>
      <c r="ZY89" s="129"/>
      <c r="ZZ89" s="129"/>
      <c r="AAA89" s="129"/>
      <c r="AAB89" s="129"/>
      <c r="AAC89" s="129"/>
      <c r="AAD89" s="129"/>
      <c r="AAE89" s="129"/>
      <c r="AAF89" s="129"/>
      <c r="AAG89" s="129"/>
      <c r="AAH89" s="129"/>
      <c r="AAI89" s="129"/>
      <c r="AAJ89" s="129"/>
      <c r="AAK89" s="129"/>
      <c r="AAL89" s="129"/>
      <c r="AAM89" s="129"/>
      <c r="AAN89" s="129"/>
      <c r="AAO89" s="129"/>
      <c r="AAP89" s="129"/>
      <c r="AAQ89" s="129"/>
      <c r="AAR89" s="129"/>
      <c r="AAS89" s="129"/>
      <c r="AAT89" s="129"/>
      <c r="AAU89" s="129"/>
      <c r="AAV89" s="129"/>
      <c r="AAW89" s="129"/>
      <c r="AAX89" s="129"/>
      <c r="AAY89" s="129"/>
      <c r="AAZ89" s="129"/>
      <c r="ABA89" s="129"/>
      <c r="ABB89" s="129"/>
      <c r="ABC89" s="129"/>
      <c r="ABD89" s="129"/>
      <c r="ABE89" s="129"/>
      <c r="ABF89" s="129"/>
      <c r="ABG89" s="129"/>
      <c r="ABH89" s="129"/>
      <c r="ABI89" s="129"/>
      <c r="ABJ89" s="129"/>
      <c r="ABK89" s="129"/>
      <c r="ABL89" s="129"/>
      <c r="ABM89" s="129"/>
      <c r="ABN89" s="129"/>
      <c r="ABO89" s="129"/>
      <c r="ABP89" s="129"/>
      <c r="ABQ89" s="129"/>
      <c r="ABR89" s="129"/>
      <c r="ABS89" s="129"/>
      <c r="ABT89" s="129"/>
      <c r="ABU89" s="129"/>
      <c r="ABV89" s="129"/>
      <c r="ABW89" s="129"/>
      <c r="ABX89" s="129"/>
      <c r="ABY89" s="129"/>
      <c r="ABZ89" s="129"/>
      <c r="ACA89" s="129"/>
      <c r="ACB89" s="129"/>
      <c r="ACC89" s="129"/>
      <c r="ACD89" s="129"/>
      <c r="ACE89" s="129"/>
      <c r="ACF89" s="129"/>
      <c r="ACG89" s="129"/>
      <c r="ACH89" s="129"/>
      <c r="ACI89" s="129"/>
      <c r="ACJ89" s="129"/>
      <c r="ACK89" s="129"/>
      <c r="ACL89" s="129"/>
      <c r="ACM89" s="129"/>
      <c r="ACN89" s="129"/>
      <c r="ACO89" s="129"/>
      <c r="ACP89" s="129"/>
      <c r="ACQ89" s="129"/>
      <c r="ACR89" s="129"/>
      <c r="ACS89" s="129"/>
      <c r="ACT89" s="129"/>
      <c r="ACU89" s="129"/>
      <c r="ACV89" s="129"/>
      <c r="ACW89" s="129"/>
      <c r="ACX89" s="129"/>
      <c r="ACY89" s="129"/>
      <c r="ACZ89" s="129"/>
      <c r="ADA89" s="129"/>
      <c r="ADB89" s="129"/>
      <c r="ADC89" s="129"/>
      <c r="ADD89" s="129"/>
      <c r="ADE89" s="129"/>
      <c r="ADF89" s="129"/>
      <c r="ADG89" s="129"/>
      <c r="ADH89" s="129"/>
      <c r="ADI89" s="129"/>
      <c r="ADJ89" s="129"/>
      <c r="ADK89" s="129"/>
      <c r="ADL89" s="129"/>
      <c r="ADM89" s="129"/>
      <c r="ADN89" s="129"/>
      <c r="ADO89" s="129"/>
      <c r="ADP89" s="129"/>
      <c r="ADQ89" s="129"/>
      <c r="ADR89" s="129"/>
      <c r="ADS89" s="129"/>
      <c r="ADT89" s="129"/>
      <c r="ADU89" s="129"/>
      <c r="ADV89" s="129"/>
      <c r="ADW89" s="129"/>
      <c r="ADX89" s="129"/>
      <c r="ADY89" s="129"/>
      <c r="ADZ89" s="129"/>
      <c r="AEA89" s="129"/>
      <c r="AEB89" s="129"/>
      <c r="AEC89" s="129"/>
      <c r="AED89" s="129"/>
      <c r="AEE89" s="129"/>
      <c r="AEF89" s="129"/>
      <c r="AEG89" s="129"/>
      <c r="AEH89" s="129"/>
      <c r="AEI89" s="129"/>
      <c r="AEJ89" s="129"/>
      <c r="AEK89" s="129"/>
      <c r="AEL89" s="129"/>
      <c r="AEM89" s="129"/>
      <c r="AEN89" s="129"/>
      <c r="AEO89" s="129"/>
      <c r="AEP89" s="129"/>
      <c r="AEQ89" s="129"/>
      <c r="AER89" s="129"/>
      <c r="AES89" s="129"/>
      <c r="AET89" s="129"/>
      <c r="AEU89" s="129"/>
      <c r="AEV89" s="129"/>
      <c r="AEW89" s="129"/>
      <c r="AEX89" s="129"/>
      <c r="AEY89" s="129"/>
      <c r="AEZ89" s="129"/>
      <c r="AFA89" s="129"/>
      <c r="AFB89" s="129"/>
      <c r="AFC89" s="129"/>
      <c r="AFD89" s="129"/>
      <c r="AFE89" s="129"/>
      <c r="AFF89" s="129"/>
      <c r="AFG89" s="129"/>
      <c r="AFH89" s="129"/>
      <c r="AFI89" s="129"/>
      <c r="AFJ89" s="129"/>
      <c r="AFK89" s="129"/>
      <c r="AFL89" s="129"/>
      <c r="AFM89" s="129"/>
      <c r="AFN89" s="129"/>
      <c r="AFO89" s="129"/>
      <c r="AFP89" s="129"/>
      <c r="AFQ89" s="129"/>
      <c r="AFR89" s="129"/>
      <c r="AFS89" s="129"/>
      <c r="AFT89" s="129"/>
      <c r="AFU89" s="129"/>
      <c r="AFV89" s="129"/>
      <c r="AFW89" s="129"/>
      <c r="AFX89" s="129"/>
      <c r="AFY89" s="129"/>
      <c r="AFZ89" s="129"/>
      <c r="AGA89" s="129"/>
      <c r="AGB89" s="129"/>
      <c r="AGC89" s="129"/>
      <c r="AGD89" s="129"/>
      <c r="AGE89" s="129"/>
      <c r="AGF89" s="129"/>
      <c r="AGG89" s="129"/>
      <c r="AGH89" s="129"/>
      <c r="AGI89" s="129"/>
      <c r="AGJ89" s="129"/>
      <c r="AGK89" s="129"/>
      <c r="AGL89" s="129"/>
      <c r="AGM89" s="129"/>
      <c r="AGN89" s="129"/>
      <c r="AGO89" s="129"/>
      <c r="AGP89" s="129"/>
      <c r="AGQ89" s="129"/>
      <c r="AGR89" s="129"/>
      <c r="AGS89" s="129"/>
      <c r="AGT89" s="129"/>
      <c r="AGU89" s="129"/>
      <c r="AGV89" s="129"/>
      <c r="AGW89" s="129"/>
      <c r="AGX89" s="129"/>
      <c r="AGY89" s="129"/>
      <c r="AGZ89" s="129"/>
      <c r="AHA89" s="129"/>
      <c r="AHB89" s="129"/>
      <c r="AHC89" s="129"/>
      <c r="AHD89" s="129"/>
      <c r="AHE89" s="129"/>
      <c r="AHF89" s="129"/>
      <c r="AHG89" s="129"/>
      <c r="AHH89" s="129"/>
      <c r="AHI89" s="129"/>
      <c r="AHJ89" s="129"/>
      <c r="AHK89" s="129"/>
      <c r="AHL89" s="129"/>
      <c r="AHM89" s="129"/>
      <c r="AHN89" s="129"/>
      <c r="AHO89" s="129"/>
      <c r="AHP89" s="129"/>
      <c r="AHQ89" s="129"/>
      <c r="AHR89" s="129"/>
      <c r="AHS89" s="129"/>
      <c r="AHT89" s="129"/>
      <c r="AHU89" s="129"/>
      <c r="AHV89" s="129"/>
      <c r="AHW89" s="129"/>
      <c r="AHX89" s="129"/>
      <c r="AHY89" s="129"/>
      <c r="AHZ89" s="129"/>
      <c r="AIA89" s="129"/>
      <c r="AIB89" s="129"/>
      <c r="AIC89" s="129"/>
      <c r="AID89" s="129"/>
      <c r="AIE89" s="129"/>
      <c r="AIF89" s="129"/>
      <c r="AIG89" s="129"/>
      <c r="AIH89" s="129"/>
      <c r="AII89" s="129"/>
      <c r="AIJ89" s="129"/>
      <c r="AIK89" s="129"/>
      <c r="AIL89" s="129"/>
      <c r="AIM89" s="129"/>
      <c r="AIN89" s="129"/>
      <c r="AIO89" s="129"/>
      <c r="AIP89" s="129"/>
      <c r="AIQ89" s="129"/>
      <c r="AIR89" s="129"/>
      <c r="AIS89" s="129"/>
      <c r="AIT89" s="129"/>
      <c r="AIU89" s="129"/>
      <c r="AIV89" s="129"/>
      <c r="AIW89" s="129"/>
      <c r="AIX89" s="129"/>
      <c r="AIY89" s="129"/>
      <c r="AIZ89" s="129"/>
    </row>
    <row r="90" spans="1:936" s="35" customFormat="1" ht="18" customHeight="1" x14ac:dyDescent="0.25">
      <c r="A90" s="34">
        <v>84</v>
      </c>
      <c r="B90" s="16" t="s">
        <v>1100</v>
      </c>
      <c r="C90" s="16" t="s">
        <v>873</v>
      </c>
      <c r="D90" s="16" t="s">
        <v>1111</v>
      </c>
      <c r="E90" s="16" t="s">
        <v>129</v>
      </c>
      <c r="F90" s="17" t="s">
        <v>876</v>
      </c>
      <c r="G90" s="18">
        <v>30000</v>
      </c>
      <c r="H90" s="16">
        <v>0</v>
      </c>
      <c r="I90" s="19">
        <v>25</v>
      </c>
      <c r="J90" s="45">
        <v>861</v>
      </c>
      <c r="K90" s="39">
        <f t="shared" si="25"/>
        <v>2130</v>
      </c>
      <c r="L90" s="29">
        <f t="shared" si="26"/>
        <v>330.00000000000006</v>
      </c>
      <c r="M90" s="44">
        <v>912</v>
      </c>
      <c r="N90" s="19">
        <f t="shared" si="27"/>
        <v>2127</v>
      </c>
      <c r="O90" s="19"/>
      <c r="P90" s="19">
        <f t="shared" si="30"/>
        <v>1773</v>
      </c>
      <c r="Q90" s="19">
        <f t="shared" si="32"/>
        <v>1798</v>
      </c>
      <c r="R90" s="19">
        <f t="shared" si="33"/>
        <v>4587</v>
      </c>
      <c r="S90" s="19">
        <f t="shared" si="34"/>
        <v>28202</v>
      </c>
      <c r="T90" s="30" t="s">
        <v>41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129"/>
      <c r="BI90" s="129"/>
      <c r="BJ90" s="129"/>
      <c r="BK90" s="129"/>
      <c r="BL90" s="129"/>
      <c r="BM90" s="129"/>
      <c r="BN90" s="129"/>
      <c r="BO90" s="129"/>
      <c r="BP90" s="129"/>
      <c r="BQ90" s="129"/>
      <c r="BR90" s="129"/>
      <c r="BS90" s="129"/>
      <c r="BT90" s="129"/>
      <c r="BU90" s="129"/>
      <c r="BV90" s="129"/>
      <c r="BW90" s="129"/>
      <c r="BX90" s="129"/>
      <c r="BY90" s="129"/>
      <c r="BZ90" s="129"/>
      <c r="CA90" s="129"/>
      <c r="CB90" s="129"/>
      <c r="CC90" s="129"/>
      <c r="CD90" s="129"/>
      <c r="CE90" s="129"/>
      <c r="CF90" s="129"/>
      <c r="CG90" s="129"/>
      <c r="CH90" s="129"/>
      <c r="CI90" s="129"/>
      <c r="CJ90" s="129"/>
      <c r="CK90" s="129"/>
      <c r="CL90" s="129"/>
      <c r="CM90" s="129"/>
      <c r="CN90" s="129"/>
      <c r="CO90" s="129"/>
      <c r="CP90" s="129"/>
      <c r="CQ90" s="129"/>
      <c r="CR90" s="129"/>
      <c r="CS90" s="129"/>
      <c r="CT90" s="129"/>
      <c r="CU90" s="129"/>
      <c r="CV90" s="129"/>
      <c r="CW90" s="129"/>
      <c r="CX90" s="129"/>
      <c r="CY90" s="129"/>
      <c r="CZ90" s="129"/>
      <c r="DA90" s="129"/>
      <c r="DB90" s="129"/>
      <c r="DC90" s="129"/>
      <c r="DD90" s="129"/>
      <c r="DE90" s="129"/>
      <c r="DF90" s="129"/>
      <c r="DG90" s="129"/>
      <c r="DH90" s="129"/>
      <c r="DI90" s="129"/>
      <c r="DJ90" s="129"/>
      <c r="DK90" s="129"/>
      <c r="DL90" s="129"/>
      <c r="DM90" s="129"/>
      <c r="DN90" s="129"/>
      <c r="DO90" s="129"/>
      <c r="DP90" s="129"/>
      <c r="DQ90" s="129"/>
      <c r="DR90" s="129"/>
      <c r="DS90" s="129"/>
      <c r="DT90" s="129"/>
      <c r="DU90" s="129"/>
      <c r="DV90" s="129"/>
      <c r="DW90" s="129"/>
      <c r="DX90" s="129"/>
      <c r="DY90" s="129"/>
      <c r="DZ90" s="129"/>
      <c r="EA90" s="129"/>
      <c r="EB90" s="129"/>
      <c r="EC90" s="129"/>
      <c r="ED90" s="129"/>
      <c r="EE90" s="129"/>
      <c r="EF90" s="129"/>
      <c r="EG90" s="129"/>
      <c r="EH90" s="129"/>
      <c r="EI90" s="129"/>
      <c r="EJ90" s="129"/>
      <c r="EK90" s="129"/>
      <c r="EL90" s="129"/>
      <c r="EM90" s="129"/>
      <c r="EN90" s="129"/>
      <c r="EO90" s="129"/>
      <c r="EP90" s="129"/>
      <c r="EQ90" s="129"/>
      <c r="ER90" s="129"/>
      <c r="ES90" s="129"/>
      <c r="ET90" s="129"/>
      <c r="EU90" s="129"/>
      <c r="EV90" s="129"/>
      <c r="EW90" s="129"/>
      <c r="EX90" s="129"/>
      <c r="EY90" s="129"/>
      <c r="EZ90" s="129"/>
      <c r="FA90" s="129"/>
      <c r="FB90" s="129"/>
      <c r="FC90" s="129"/>
      <c r="FD90" s="129"/>
      <c r="FE90" s="129"/>
      <c r="FF90" s="129"/>
      <c r="FG90" s="129"/>
      <c r="FH90" s="129"/>
      <c r="FI90" s="129"/>
      <c r="FJ90" s="129"/>
      <c r="FK90" s="129"/>
      <c r="FL90" s="129"/>
      <c r="FM90" s="129"/>
      <c r="FN90" s="129"/>
      <c r="FO90" s="129"/>
      <c r="FP90" s="129"/>
      <c r="FQ90" s="129"/>
      <c r="FR90" s="129"/>
      <c r="FS90" s="129"/>
      <c r="FT90" s="129"/>
      <c r="FU90" s="129"/>
      <c r="FV90" s="129"/>
      <c r="FW90" s="129"/>
      <c r="FX90" s="129"/>
      <c r="FY90" s="129"/>
      <c r="FZ90" s="129"/>
      <c r="GA90" s="129"/>
      <c r="GB90" s="129"/>
      <c r="GC90" s="129"/>
      <c r="GD90" s="129"/>
      <c r="GE90" s="129"/>
      <c r="GF90" s="129"/>
      <c r="GG90" s="129"/>
      <c r="GH90" s="129"/>
      <c r="GI90" s="129"/>
      <c r="GJ90" s="129"/>
      <c r="GK90" s="129"/>
      <c r="GL90" s="129"/>
      <c r="GM90" s="129"/>
      <c r="GN90" s="129"/>
      <c r="GO90" s="129"/>
      <c r="GP90" s="129"/>
      <c r="GQ90" s="129"/>
      <c r="GR90" s="129"/>
      <c r="GS90" s="129"/>
      <c r="GT90" s="129"/>
      <c r="GU90" s="129"/>
      <c r="GV90" s="129"/>
      <c r="GW90" s="129"/>
      <c r="GX90" s="129"/>
      <c r="GY90" s="129"/>
      <c r="GZ90" s="129"/>
      <c r="HA90" s="129"/>
      <c r="HB90" s="129"/>
      <c r="HC90" s="129"/>
      <c r="HD90" s="129"/>
      <c r="HE90" s="129"/>
      <c r="HF90" s="129"/>
      <c r="HG90" s="129"/>
      <c r="HH90" s="129"/>
      <c r="HI90" s="129"/>
      <c r="HJ90" s="129"/>
      <c r="HK90" s="129"/>
      <c r="HL90" s="129"/>
      <c r="HM90" s="129"/>
      <c r="HN90" s="129"/>
      <c r="HO90" s="129"/>
      <c r="HP90" s="129"/>
      <c r="HQ90" s="129"/>
      <c r="HR90" s="129"/>
      <c r="HS90" s="129"/>
      <c r="HT90" s="129"/>
      <c r="HU90" s="129"/>
      <c r="HV90" s="129"/>
      <c r="HW90" s="129"/>
      <c r="HX90" s="129"/>
      <c r="HY90" s="129"/>
      <c r="HZ90" s="129"/>
      <c r="IA90" s="129"/>
      <c r="IB90" s="129"/>
      <c r="IC90" s="129"/>
      <c r="ID90" s="129"/>
      <c r="IE90" s="129"/>
      <c r="IF90" s="129"/>
      <c r="IG90" s="129"/>
      <c r="IH90" s="129"/>
      <c r="II90" s="129"/>
      <c r="IJ90" s="129"/>
      <c r="IK90" s="129"/>
      <c r="IL90" s="129"/>
      <c r="IM90" s="129"/>
      <c r="IN90" s="129"/>
      <c r="IO90" s="129"/>
      <c r="IP90" s="129"/>
      <c r="IQ90" s="129"/>
      <c r="IR90" s="129"/>
      <c r="IS90" s="129"/>
      <c r="IT90" s="129"/>
      <c r="IU90" s="129"/>
      <c r="IV90" s="129"/>
      <c r="IW90" s="129"/>
      <c r="IX90" s="129"/>
      <c r="IY90" s="129"/>
      <c r="IZ90" s="129"/>
      <c r="JA90" s="129"/>
      <c r="JB90" s="129"/>
      <c r="JC90" s="129"/>
      <c r="JD90" s="129"/>
      <c r="JE90" s="129"/>
      <c r="JF90" s="129"/>
      <c r="JG90" s="129"/>
      <c r="JH90" s="129"/>
      <c r="JI90" s="129"/>
      <c r="JJ90" s="129"/>
      <c r="JK90" s="129"/>
      <c r="JL90" s="129"/>
      <c r="JM90" s="129"/>
      <c r="JN90" s="129"/>
      <c r="JO90" s="129"/>
      <c r="JP90" s="129"/>
      <c r="JQ90" s="129"/>
      <c r="JR90" s="129"/>
      <c r="JS90" s="129"/>
      <c r="JT90" s="129"/>
      <c r="JU90" s="129"/>
      <c r="JV90" s="129"/>
      <c r="JW90" s="129"/>
      <c r="JX90" s="129"/>
      <c r="JY90" s="129"/>
      <c r="JZ90" s="129"/>
      <c r="KA90" s="129"/>
      <c r="KB90" s="129"/>
      <c r="KC90" s="129"/>
      <c r="KD90" s="129"/>
      <c r="KE90" s="129"/>
      <c r="KF90" s="129"/>
      <c r="KG90" s="129"/>
      <c r="KH90" s="129"/>
      <c r="KI90" s="129"/>
      <c r="KJ90" s="129"/>
      <c r="KK90" s="129"/>
      <c r="KL90" s="129"/>
      <c r="KM90" s="129"/>
      <c r="KN90" s="129"/>
      <c r="KO90" s="129"/>
      <c r="KP90" s="129"/>
      <c r="KQ90" s="129"/>
      <c r="KR90" s="129"/>
      <c r="KS90" s="129"/>
      <c r="KT90" s="129"/>
      <c r="KU90" s="129"/>
      <c r="KV90" s="129"/>
      <c r="KW90" s="129"/>
      <c r="KX90" s="129"/>
      <c r="KY90" s="129"/>
      <c r="KZ90" s="129"/>
      <c r="LA90" s="129"/>
      <c r="LB90" s="129"/>
      <c r="LC90" s="129"/>
      <c r="LD90" s="129"/>
      <c r="LE90" s="129"/>
      <c r="LF90" s="129"/>
      <c r="LG90" s="129"/>
      <c r="LH90" s="129"/>
      <c r="LI90" s="129"/>
      <c r="LJ90" s="129"/>
      <c r="LK90" s="129"/>
      <c r="LL90" s="129"/>
      <c r="LM90" s="129"/>
      <c r="LN90" s="129"/>
      <c r="LO90" s="129"/>
      <c r="LP90" s="129"/>
      <c r="LQ90" s="129"/>
      <c r="LR90" s="129"/>
      <c r="LS90" s="129"/>
      <c r="LT90" s="129"/>
      <c r="LU90" s="129"/>
      <c r="LV90" s="129"/>
      <c r="LW90" s="129"/>
      <c r="LX90" s="129"/>
      <c r="LY90" s="129"/>
      <c r="LZ90" s="129"/>
      <c r="MA90" s="129"/>
      <c r="MB90" s="129"/>
      <c r="MC90" s="129"/>
      <c r="MD90" s="129"/>
      <c r="ME90" s="129"/>
      <c r="MF90" s="129"/>
      <c r="MG90" s="129"/>
      <c r="MH90" s="129"/>
      <c r="MI90" s="129"/>
      <c r="MJ90" s="129"/>
      <c r="MK90" s="129"/>
      <c r="ML90" s="129"/>
      <c r="MM90" s="129"/>
      <c r="MN90" s="129"/>
      <c r="MO90" s="129"/>
      <c r="MP90" s="129"/>
      <c r="MQ90" s="129"/>
      <c r="MR90" s="129"/>
      <c r="MS90" s="129"/>
      <c r="MT90" s="129"/>
      <c r="MU90" s="129"/>
      <c r="MV90" s="129"/>
      <c r="MW90" s="129"/>
      <c r="MX90" s="129"/>
      <c r="MY90" s="129"/>
      <c r="MZ90" s="129"/>
      <c r="NA90" s="129"/>
      <c r="NB90" s="129"/>
      <c r="NC90" s="129"/>
      <c r="ND90" s="129"/>
      <c r="NE90" s="129"/>
      <c r="NF90" s="129"/>
      <c r="NG90" s="129"/>
      <c r="NH90" s="129"/>
      <c r="NI90" s="129"/>
      <c r="NJ90" s="129"/>
      <c r="NK90" s="129"/>
      <c r="NL90" s="129"/>
      <c r="NM90" s="129"/>
      <c r="NN90" s="129"/>
      <c r="NO90" s="129"/>
      <c r="NP90" s="129"/>
      <c r="NQ90" s="129"/>
      <c r="NR90" s="129"/>
      <c r="NS90" s="129"/>
      <c r="NT90" s="129"/>
      <c r="NU90" s="129"/>
      <c r="NV90" s="129"/>
      <c r="NW90" s="129"/>
      <c r="NX90" s="129"/>
      <c r="NY90" s="129"/>
      <c r="NZ90" s="129"/>
      <c r="OA90" s="129"/>
      <c r="OB90" s="129"/>
      <c r="OC90" s="129"/>
      <c r="OD90" s="129"/>
      <c r="OE90" s="129"/>
      <c r="OF90" s="129"/>
      <c r="OG90" s="129"/>
      <c r="OH90" s="129"/>
      <c r="OI90" s="129"/>
      <c r="OJ90" s="129"/>
      <c r="OK90" s="129"/>
      <c r="OL90" s="129"/>
      <c r="OM90" s="129"/>
      <c r="ON90" s="129"/>
      <c r="OO90" s="129"/>
      <c r="OP90" s="129"/>
      <c r="OQ90" s="129"/>
      <c r="OR90" s="129"/>
      <c r="OS90" s="129"/>
      <c r="OT90" s="129"/>
      <c r="OU90" s="129"/>
      <c r="OV90" s="129"/>
      <c r="OW90" s="129"/>
      <c r="OX90" s="129"/>
      <c r="OY90" s="129"/>
      <c r="OZ90" s="129"/>
      <c r="PA90" s="129"/>
      <c r="PB90" s="129"/>
      <c r="PC90" s="129"/>
      <c r="PD90" s="129"/>
      <c r="PE90" s="129"/>
      <c r="PF90" s="129"/>
      <c r="PG90" s="129"/>
      <c r="PH90" s="129"/>
      <c r="PI90" s="129"/>
      <c r="PJ90" s="129"/>
      <c r="PK90" s="129"/>
      <c r="PL90" s="129"/>
      <c r="PM90" s="129"/>
      <c r="PN90" s="129"/>
      <c r="PO90" s="129"/>
      <c r="PP90" s="129"/>
      <c r="PQ90" s="129"/>
      <c r="PR90" s="129"/>
      <c r="PS90" s="129"/>
      <c r="PT90" s="129"/>
      <c r="PU90" s="129"/>
      <c r="PV90" s="129"/>
      <c r="PW90" s="129"/>
      <c r="PX90" s="129"/>
      <c r="PY90" s="129"/>
      <c r="PZ90" s="129"/>
      <c r="QA90" s="129"/>
      <c r="QB90" s="129"/>
      <c r="QC90" s="129"/>
      <c r="QD90" s="129"/>
      <c r="QE90" s="129"/>
      <c r="QF90" s="129"/>
      <c r="QG90" s="129"/>
      <c r="QH90" s="129"/>
      <c r="QI90" s="129"/>
      <c r="QJ90" s="129"/>
      <c r="QK90" s="129"/>
      <c r="QL90" s="129"/>
      <c r="QM90" s="129"/>
      <c r="QN90" s="129"/>
      <c r="QO90" s="129"/>
      <c r="QP90" s="129"/>
      <c r="QQ90" s="129"/>
      <c r="QR90" s="129"/>
      <c r="QS90" s="129"/>
      <c r="QT90" s="129"/>
      <c r="QU90" s="129"/>
      <c r="QV90" s="129"/>
      <c r="QW90" s="129"/>
      <c r="QX90" s="129"/>
      <c r="QY90" s="129"/>
      <c r="QZ90" s="129"/>
      <c r="RA90" s="129"/>
      <c r="RB90" s="129"/>
      <c r="RC90" s="129"/>
      <c r="RD90" s="129"/>
      <c r="RE90" s="129"/>
      <c r="RF90" s="129"/>
      <c r="RG90" s="129"/>
      <c r="RH90" s="129"/>
      <c r="RI90" s="129"/>
      <c r="RJ90" s="129"/>
      <c r="RK90" s="129"/>
      <c r="RL90" s="129"/>
      <c r="RM90" s="129"/>
      <c r="RN90" s="129"/>
      <c r="RO90" s="129"/>
      <c r="RP90" s="129"/>
      <c r="RQ90" s="129"/>
      <c r="RR90" s="129"/>
      <c r="RS90" s="129"/>
      <c r="RT90" s="129"/>
      <c r="RU90" s="129"/>
      <c r="RV90" s="129"/>
      <c r="RW90" s="129"/>
      <c r="RX90" s="129"/>
      <c r="RY90" s="129"/>
      <c r="RZ90" s="129"/>
      <c r="SA90" s="129"/>
      <c r="SB90" s="129"/>
      <c r="SC90" s="129"/>
      <c r="SD90" s="129"/>
      <c r="SE90" s="129"/>
      <c r="SF90" s="129"/>
      <c r="SG90" s="129"/>
      <c r="SH90" s="129"/>
      <c r="SI90" s="129"/>
      <c r="SJ90" s="129"/>
      <c r="SK90" s="129"/>
      <c r="SL90" s="129"/>
      <c r="SM90" s="129"/>
      <c r="SN90" s="129"/>
      <c r="SO90" s="129"/>
      <c r="SP90" s="129"/>
      <c r="SQ90" s="129"/>
      <c r="SR90" s="129"/>
      <c r="SS90" s="129"/>
      <c r="ST90" s="129"/>
      <c r="SU90" s="129"/>
      <c r="SV90" s="129"/>
      <c r="SW90" s="129"/>
      <c r="SX90" s="129"/>
      <c r="SY90" s="129"/>
      <c r="SZ90" s="129"/>
      <c r="TA90" s="129"/>
      <c r="TB90" s="129"/>
      <c r="TC90" s="129"/>
      <c r="TD90" s="129"/>
      <c r="TE90" s="129"/>
      <c r="TF90" s="129"/>
      <c r="TG90" s="129"/>
      <c r="TH90" s="129"/>
      <c r="TI90" s="129"/>
      <c r="TJ90" s="129"/>
      <c r="TK90" s="129"/>
      <c r="TL90" s="129"/>
      <c r="TM90" s="129"/>
      <c r="TN90" s="129"/>
      <c r="TO90" s="129"/>
      <c r="TP90" s="129"/>
      <c r="TQ90" s="129"/>
      <c r="TR90" s="129"/>
      <c r="TS90" s="129"/>
      <c r="TT90" s="129"/>
      <c r="TU90" s="129"/>
      <c r="TV90" s="129"/>
      <c r="TW90" s="129"/>
      <c r="TX90" s="129"/>
      <c r="TY90" s="129"/>
      <c r="TZ90" s="129"/>
      <c r="UA90" s="129"/>
      <c r="UB90" s="129"/>
      <c r="UC90" s="129"/>
      <c r="UD90" s="129"/>
      <c r="UE90" s="129"/>
      <c r="UF90" s="129"/>
      <c r="UG90" s="129"/>
      <c r="UH90" s="129"/>
      <c r="UI90" s="129"/>
      <c r="UJ90" s="129"/>
      <c r="UK90" s="129"/>
      <c r="UL90" s="129"/>
      <c r="UM90" s="129"/>
      <c r="UN90" s="129"/>
      <c r="UO90" s="129"/>
      <c r="UP90" s="129"/>
      <c r="UQ90" s="129"/>
      <c r="UR90" s="129"/>
      <c r="US90" s="129"/>
      <c r="UT90" s="129"/>
      <c r="UU90" s="129"/>
      <c r="UV90" s="129"/>
      <c r="UW90" s="129"/>
      <c r="UX90" s="129"/>
      <c r="UY90" s="129"/>
      <c r="UZ90" s="129"/>
      <c r="VA90" s="129"/>
      <c r="VB90" s="129"/>
      <c r="VC90" s="129"/>
      <c r="VD90" s="129"/>
      <c r="VE90" s="129"/>
      <c r="VF90" s="129"/>
      <c r="VG90" s="129"/>
      <c r="VH90" s="129"/>
      <c r="VI90" s="129"/>
      <c r="VJ90" s="129"/>
      <c r="VK90" s="129"/>
      <c r="VL90" s="129"/>
      <c r="VM90" s="129"/>
      <c r="VN90" s="129"/>
      <c r="VO90" s="129"/>
      <c r="VP90" s="129"/>
      <c r="VQ90" s="129"/>
      <c r="VR90" s="129"/>
      <c r="VS90" s="129"/>
      <c r="VT90" s="129"/>
      <c r="VU90" s="129"/>
      <c r="VV90" s="129"/>
      <c r="VW90" s="129"/>
      <c r="VX90" s="129"/>
      <c r="VY90" s="129"/>
      <c r="VZ90" s="129"/>
      <c r="WA90" s="129"/>
      <c r="WB90" s="129"/>
      <c r="WC90" s="129"/>
      <c r="WD90" s="129"/>
      <c r="WE90" s="129"/>
      <c r="WF90" s="129"/>
      <c r="WG90" s="129"/>
      <c r="WH90" s="129"/>
      <c r="WI90" s="129"/>
      <c r="WJ90" s="129"/>
      <c r="WK90" s="129"/>
      <c r="WL90" s="129"/>
      <c r="WM90" s="129"/>
      <c r="WN90" s="129"/>
      <c r="WO90" s="129"/>
      <c r="WP90" s="129"/>
      <c r="WQ90" s="129"/>
      <c r="WR90" s="129"/>
      <c r="WS90" s="129"/>
      <c r="WT90" s="129"/>
      <c r="WU90" s="129"/>
      <c r="WV90" s="129"/>
      <c r="WW90" s="129"/>
      <c r="WX90" s="129"/>
      <c r="WY90" s="129"/>
      <c r="WZ90" s="129"/>
      <c r="XA90" s="129"/>
      <c r="XB90" s="129"/>
      <c r="XC90" s="129"/>
      <c r="XD90" s="129"/>
      <c r="XE90" s="129"/>
      <c r="XF90" s="129"/>
      <c r="XG90" s="129"/>
      <c r="XH90" s="129"/>
      <c r="XI90" s="129"/>
      <c r="XJ90" s="129"/>
      <c r="XK90" s="129"/>
      <c r="XL90" s="129"/>
      <c r="XM90" s="129"/>
      <c r="XN90" s="129"/>
      <c r="XO90" s="129"/>
      <c r="XP90" s="129"/>
      <c r="XQ90" s="129"/>
      <c r="XR90" s="129"/>
      <c r="XS90" s="129"/>
      <c r="XT90" s="129"/>
      <c r="XU90" s="129"/>
      <c r="XV90" s="129"/>
      <c r="XW90" s="129"/>
      <c r="XX90" s="129"/>
      <c r="XY90" s="129"/>
      <c r="XZ90" s="129"/>
      <c r="YA90" s="129"/>
      <c r="YB90" s="129"/>
      <c r="YC90" s="129"/>
      <c r="YD90" s="129"/>
      <c r="YE90" s="129"/>
      <c r="YF90" s="129"/>
      <c r="YG90" s="129"/>
      <c r="YH90" s="129"/>
      <c r="YI90" s="129"/>
      <c r="YJ90" s="129"/>
      <c r="YK90" s="129"/>
      <c r="YL90" s="129"/>
      <c r="YM90" s="129"/>
      <c r="YN90" s="129"/>
      <c r="YO90" s="129"/>
      <c r="YP90" s="129"/>
      <c r="YQ90" s="129"/>
      <c r="YR90" s="129"/>
      <c r="YS90" s="129"/>
      <c r="YT90" s="129"/>
      <c r="YU90" s="129"/>
      <c r="YV90" s="129"/>
      <c r="YW90" s="129"/>
      <c r="YX90" s="129"/>
      <c r="YY90" s="129"/>
      <c r="YZ90" s="129"/>
      <c r="ZA90" s="129"/>
      <c r="ZB90" s="129"/>
      <c r="ZC90" s="129"/>
      <c r="ZD90" s="129"/>
      <c r="ZE90" s="129"/>
      <c r="ZF90" s="129"/>
      <c r="ZG90" s="129"/>
      <c r="ZH90" s="129"/>
      <c r="ZI90" s="129"/>
      <c r="ZJ90" s="129"/>
      <c r="ZK90" s="129"/>
      <c r="ZL90" s="129"/>
      <c r="ZM90" s="129"/>
      <c r="ZN90" s="129"/>
      <c r="ZO90" s="129"/>
      <c r="ZP90" s="129"/>
      <c r="ZQ90" s="129"/>
      <c r="ZR90" s="129"/>
      <c r="ZS90" s="129"/>
      <c r="ZT90" s="129"/>
      <c r="ZU90" s="129"/>
      <c r="ZV90" s="129"/>
      <c r="ZW90" s="129"/>
      <c r="ZX90" s="129"/>
      <c r="ZY90" s="129"/>
      <c r="ZZ90" s="129"/>
      <c r="AAA90" s="129"/>
      <c r="AAB90" s="129"/>
      <c r="AAC90" s="129"/>
      <c r="AAD90" s="129"/>
      <c r="AAE90" s="129"/>
      <c r="AAF90" s="129"/>
      <c r="AAG90" s="129"/>
      <c r="AAH90" s="129"/>
      <c r="AAI90" s="129"/>
      <c r="AAJ90" s="129"/>
      <c r="AAK90" s="129"/>
      <c r="AAL90" s="129"/>
      <c r="AAM90" s="129"/>
      <c r="AAN90" s="129"/>
      <c r="AAO90" s="129"/>
      <c r="AAP90" s="129"/>
      <c r="AAQ90" s="129"/>
      <c r="AAR90" s="129"/>
      <c r="AAS90" s="129"/>
      <c r="AAT90" s="129"/>
      <c r="AAU90" s="129"/>
      <c r="AAV90" s="129"/>
      <c r="AAW90" s="129"/>
      <c r="AAX90" s="129"/>
      <c r="AAY90" s="129"/>
      <c r="AAZ90" s="129"/>
      <c r="ABA90" s="129"/>
      <c r="ABB90" s="129"/>
      <c r="ABC90" s="129"/>
      <c r="ABD90" s="129"/>
      <c r="ABE90" s="129"/>
      <c r="ABF90" s="129"/>
      <c r="ABG90" s="129"/>
      <c r="ABH90" s="129"/>
      <c r="ABI90" s="129"/>
      <c r="ABJ90" s="129"/>
      <c r="ABK90" s="129"/>
      <c r="ABL90" s="129"/>
      <c r="ABM90" s="129"/>
      <c r="ABN90" s="129"/>
      <c r="ABO90" s="129"/>
      <c r="ABP90" s="129"/>
      <c r="ABQ90" s="129"/>
      <c r="ABR90" s="129"/>
      <c r="ABS90" s="129"/>
      <c r="ABT90" s="129"/>
      <c r="ABU90" s="129"/>
      <c r="ABV90" s="129"/>
      <c r="ABW90" s="129"/>
      <c r="ABX90" s="129"/>
      <c r="ABY90" s="129"/>
      <c r="ABZ90" s="129"/>
      <c r="ACA90" s="129"/>
      <c r="ACB90" s="129"/>
      <c r="ACC90" s="129"/>
      <c r="ACD90" s="129"/>
      <c r="ACE90" s="129"/>
      <c r="ACF90" s="129"/>
      <c r="ACG90" s="129"/>
      <c r="ACH90" s="129"/>
      <c r="ACI90" s="129"/>
      <c r="ACJ90" s="129"/>
      <c r="ACK90" s="129"/>
      <c r="ACL90" s="129"/>
      <c r="ACM90" s="129"/>
      <c r="ACN90" s="129"/>
      <c r="ACO90" s="129"/>
      <c r="ACP90" s="129"/>
      <c r="ACQ90" s="129"/>
      <c r="ACR90" s="129"/>
      <c r="ACS90" s="129"/>
      <c r="ACT90" s="129"/>
      <c r="ACU90" s="129"/>
      <c r="ACV90" s="129"/>
      <c r="ACW90" s="129"/>
      <c r="ACX90" s="129"/>
      <c r="ACY90" s="129"/>
      <c r="ACZ90" s="129"/>
      <c r="ADA90" s="129"/>
      <c r="ADB90" s="129"/>
      <c r="ADC90" s="129"/>
      <c r="ADD90" s="129"/>
      <c r="ADE90" s="129"/>
      <c r="ADF90" s="129"/>
      <c r="ADG90" s="129"/>
      <c r="ADH90" s="129"/>
      <c r="ADI90" s="129"/>
      <c r="ADJ90" s="129"/>
      <c r="ADK90" s="129"/>
      <c r="ADL90" s="129"/>
      <c r="ADM90" s="129"/>
      <c r="ADN90" s="129"/>
      <c r="ADO90" s="129"/>
      <c r="ADP90" s="129"/>
      <c r="ADQ90" s="129"/>
      <c r="ADR90" s="129"/>
      <c r="ADS90" s="129"/>
      <c r="ADT90" s="129"/>
      <c r="ADU90" s="129"/>
      <c r="ADV90" s="129"/>
      <c r="ADW90" s="129"/>
      <c r="ADX90" s="129"/>
      <c r="ADY90" s="129"/>
      <c r="ADZ90" s="129"/>
      <c r="AEA90" s="129"/>
      <c r="AEB90" s="129"/>
      <c r="AEC90" s="129"/>
      <c r="AED90" s="129"/>
      <c r="AEE90" s="129"/>
      <c r="AEF90" s="129"/>
      <c r="AEG90" s="129"/>
      <c r="AEH90" s="129"/>
      <c r="AEI90" s="129"/>
      <c r="AEJ90" s="129"/>
      <c r="AEK90" s="129"/>
      <c r="AEL90" s="129"/>
      <c r="AEM90" s="129"/>
      <c r="AEN90" s="129"/>
      <c r="AEO90" s="129"/>
      <c r="AEP90" s="129"/>
      <c r="AEQ90" s="129"/>
      <c r="AER90" s="129"/>
      <c r="AES90" s="129"/>
      <c r="AET90" s="129"/>
      <c r="AEU90" s="129"/>
      <c r="AEV90" s="129"/>
      <c r="AEW90" s="129"/>
      <c r="AEX90" s="129"/>
      <c r="AEY90" s="129"/>
      <c r="AEZ90" s="129"/>
      <c r="AFA90" s="129"/>
      <c r="AFB90" s="129"/>
      <c r="AFC90" s="129"/>
      <c r="AFD90" s="129"/>
      <c r="AFE90" s="129"/>
      <c r="AFF90" s="129"/>
      <c r="AFG90" s="129"/>
      <c r="AFH90" s="129"/>
      <c r="AFI90" s="129"/>
      <c r="AFJ90" s="129"/>
      <c r="AFK90" s="129"/>
      <c r="AFL90" s="129"/>
      <c r="AFM90" s="129"/>
      <c r="AFN90" s="129"/>
      <c r="AFO90" s="129"/>
      <c r="AFP90" s="129"/>
      <c r="AFQ90" s="129"/>
      <c r="AFR90" s="129"/>
      <c r="AFS90" s="129"/>
      <c r="AFT90" s="129"/>
      <c r="AFU90" s="129"/>
      <c r="AFV90" s="129"/>
      <c r="AFW90" s="129"/>
      <c r="AFX90" s="129"/>
      <c r="AFY90" s="129"/>
      <c r="AFZ90" s="129"/>
      <c r="AGA90" s="129"/>
      <c r="AGB90" s="129"/>
      <c r="AGC90" s="129"/>
      <c r="AGD90" s="129"/>
      <c r="AGE90" s="129"/>
      <c r="AGF90" s="129"/>
      <c r="AGG90" s="129"/>
      <c r="AGH90" s="129"/>
      <c r="AGI90" s="129"/>
      <c r="AGJ90" s="129"/>
      <c r="AGK90" s="129"/>
      <c r="AGL90" s="129"/>
      <c r="AGM90" s="129"/>
      <c r="AGN90" s="129"/>
      <c r="AGO90" s="129"/>
      <c r="AGP90" s="129"/>
      <c r="AGQ90" s="129"/>
      <c r="AGR90" s="129"/>
      <c r="AGS90" s="129"/>
      <c r="AGT90" s="129"/>
      <c r="AGU90" s="129"/>
      <c r="AGV90" s="129"/>
      <c r="AGW90" s="129"/>
      <c r="AGX90" s="129"/>
      <c r="AGY90" s="129"/>
      <c r="AGZ90" s="129"/>
      <c r="AHA90" s="129"/>
      <c r="AHB90" s="129"/>
      <c r="AHC90" s="129"/>
      <c r="AHD90" s="129"/>
      <c r="AHE90" s="129"/>
      <c r="AHF90" s="129"/>
      <c r="AHG90" s="129"/>
      <c r="AHH90" s="129"/>
      <c r="AHI90" s="129"/>
      <c r="AHJ90" s="129"/>
      <c r="AHK90" s="129"/>
      <c r="AHL90" s="129"/>
      <c r="AHM90" s="129"/>
      <c r="AHN90" s="129"/>
      <c r="AHO90" s="129"/>
      <c r="AHP90" s="129"/>
      <c r="AHQ90" s="129"/>
      <c r="AHR90" s="129"/>
      <c r="AHS90" s="129"/>
      <c r="AHT90" s="129"/>
      <c r="AHU90" s="129"/>
      <c r="AHV90" s="129"/>
      <c r="AHW90" s="129"/>
      <c r="AHX90" s="129"/>
      <c r="AHY90" s="129"/>
      <c r="AHZ90" s="129"/>
      <c r="AIA90" s="129"/>
      <c r="AIB90" s="129"/>
      <c r="AIC90" s="129"/>
      <c r="AID90" s="129"/>
      <c r="AIE90" s="129"/>
      <c r="AIF90" s="129"/>
      <c r="AIG90" s="129"/>
      <c r="AIH90" s="129"/>
      <c r="AII90" s="129"/>
      <c r="AIJ90" s="129"/>
      <c r="AIK90" s="129"/>
      <c r="AIL90" s="129"/>
      <c r="AIM90" s="129"/>
      <c r="AIN90" s="129"/>
      <c r="AIO90" s="129"/>
      <c r="AIP90" s="129"/>
      <c r="AIQ90" s="129"/>
      <c r="AIR90" s="129"/>
      <c r="AIS90" s="129"/>
      <c r="AIT90" s="129"/>
      <c r="AIU90" s="129"/>
      <c r="AIV90" s="129"/>
      <c r="AIW90" s="129"/>
      <c r="AIX90" s="129"/>
      <c r="AIY90" s="129"/>
      <c r="AIZ90" s="129"/>
    </row>
    <row r="91" spans="1:936" s="6" customFormat="1" ht="18" customHeight="1" x14ac:dyDescent="0.25">
      <c r="A91" s="34">
        <v>85</v>
      </c>
      <c r="B91" s="16" t="s">
        <v>121</v>
      </c>
      <c r="C91" s="16" t="s">
        <v>872</v>
      </c>
      <c r="D91" s="16" t="s">
        <v>1111</v>
      </c>
      <c r="E91" s="16" t="s">
        <v>132</v>
      </c>
      <c r="F91" s="17" t="s">
        <v>880</v>
      </c>
      <c r="G91" s="18">
        <v>27300</v>
      </c>
      <c r="H91" s="16">
        <v>0</v>
      </c>
      <c r="I91" s="19">
        <v>25</v>
      </c>
      <c r="J91" s="45">
        <v>783.51</v>
      </c>
      <c r="K91" s="39">
        <f>+G91*7.1%</f>
        <v>1938.2999999999997</v>
      </c>
      <c r="L91" s="29">
        <f>+G91*1.1%</f>
        <v>300.3</v>
      </c>
      <c r="M91" s="44">
        <v>829.92</v>
      </c>
      <c r="N91" s="19">
        <f>+G91*7.09%</f>
        <v>1935.5700000000002</v>
      </c>
      <c r="O91" s="19"/>
      <c r="P91" s="19">
        <f>+J91+M91</f>
        <v>1613.4299999999998</v>
      </c>
      <c r="Q91" s="19">
        <f>+H91+I91+J91+M91+O91</f>
        <v>1638.4299999999998</v>
      </c>
      <c r="R91" s="19">
        <f>+K91+L91+N91</f>
        <v>4174.17</v>
      </c>
      <c r="S91" s="19">
        <f>+G91-Q91</f>
        <v>25661.57</v>
      </c>
      <c r="T91" s="30" t="s">
        <v>41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</row>
    <row r="92" spans="1:936" s="6" customFormat="1" ht="18" customHeight="1" x14ac:dyDescent="0.25">
      <c r="A92" s="34">
        <v>86</v>
      </c>
      <c r="B92" s="16" t="s">
        <v>122</v>
      </c>
      <c r="C92" s="16" t="s">
        <v>872</v>
      </c>
      <c r="D92" s="16" t="s">
        <v>1111</v>
      </c>
      <c r="E92" s="16" t="s">
        <v>131</v>
      </c>
      <c r="F92" s="17" t="s">
        <v>880</v>
      </c>
      <c r="G92" s="18">
        <v>25000</v>
      </c>
      <c r="H92" s="16">
        <v>0</v>
      </c>
      <c r="I92" s="19">
        <v>25</v>
      </c>
      <c r="J92" s="45">
        <v>717.5</v>
      </c>
      <c r="K92" s="39">
        <f>+G92*7.1%</f>
        <v>1774.9999999999998</v>
      </c>
      <c r="L92" s="29">
        <f>+G92*1.1%</f>
        <v>275</v>
      </c>
      <c r="M92" s="44">
        <v>760</v>
      </c>
      <c r="N92" s="19">
        <f>+G92*7.09%</f>
        <v>1772.5000000000002</v>
      </c>
      <c r="O92" s="19"/>
      <c r="P92" s="19">
        <f>+J92+M92</f>
        <v>1477.5</v>
      </c>
      <c r="Q92" s="19">
        <f>+H92+I92+J92+M92+O92</f>
        <v>1502.5</v>
      </c>
      <c r="R92" s="19">
        <f>+K92+L92+N92</f>
        <v>3822.5</v>
      </c>
      <c r="S92" s="19">
        <f>+G92-Q92</f>
        <v>23497.5</v>
      </c>
      <c r="T92" s="30" t="s">
        <v>41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</row>
    <row r="93" spans="1:936" s="6" customFormat="1" ht="18" customHeight="1" x14ac:dyDescent="0.25">
      <c r="A93" s="34">
        <v>87</v>
      </c>
      <c r="B93" s="16" t="s">
        <v>105</v>
      </c>
      <c r="C93" s="40" t="s">
        <v>872</v>
      </c>
      <c r="D93" s="16" t="s">
        <v>104</v>
      </c>
      <c r="E93" s="16" t="s">
        <v>110</v>
      </c>
      <c r="F93" s="17" t="s">
        <v>881</v>
      </c>
      <c r="G93" s="18">
        <v>50000</v>
      </c>
      <c r="H93" s="18">
        <v>1854</v>
      </c>
      <c r="I93" s="19">
        <v>25</v>
      </c>
      <c r="J93" s="45">
        <v>1435</v>
      </c>
      <c r="K93" s="39">
        <f t="shared" si="25"/>
        <v>3549.9999999999995</v>
      </c>
      <c r="L93" s="29">
        <f t="shared" si="26"/>
        <v>550</v>
      </c>
      <c r="M93" s="44">
        <v>1520</v>
      </c>
      <c r="N93" s="19">
        <f t="shared" si="27"/>
        <v>3545.0000000000005</v>
      </c>
      <c r="O93" s="19"/>
      <c r="P93" s="19">
        <f t="shared" si="30"/>
        <v>2955</v>
      </c>
      <c r="Q93" s="19">
        <f t="shared" si="32"/>
        <v>4834</v>
      </c>
      <c r="R93" s="19">
        <f t="shared" si="33"/>
        <v>7645</v>
      </c>
      <c r="S93" s="19">
        <f t="shared" si="34"/>
        <v>45166</v>
      </c>
      <c r="T93" s="30" t="s">
        <v>41</v>
      </c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</row>
    <row r="94" spans="1:936" s="33" customFormat="1" ht="18" customHeight="1" x14ac:dyDescent="0.25">
      <c r="A94" s="34">
        <v>88</v>
      </c>
      <c r="B94" s="16" t="s">
        <v>1056</v>
      </c>
      <c r="C94" s="40" t="s">
        <v>872</v>
      </c>
      <c r="D94" s="16" t="s">
        <v>104</v>
      </c>
      <c r="E94" s="16" t="s">
        <v>101</v>
      </c>
      <c r="F94" s="17" t="s">
        <v>876</v>
      </c>
      <c r="G94" s="18">
        <v>35000</v>
      </c>
      <c r="H94" s="16">
        <v>0</v>
      </c>
      <c r="I94" s="19">
        <v>25</v>
      </c>
      <c r="J94" s="45">
        <v>1004.5</v>
      </c>
      <c r="K94" s="39">
        <f t="shared" si="25"/>
        <v>2485</v>
      </c>
      <c r="L94" s="29">
        <f t="shared" si="26"/>
        <v>385.00000000000006</v>
      </c>
      <c r="M94" s="44">
        <v>1064</v>
      </c>
      <c r="N94" s="19">
        <f t="shared" si="27"/>
        <v>2481.5</v>
      </c>
      <c r="O94" s="19"/>
      <c r="P94" s="19">
        <f t="shared" si="30"/>
        <v>2068.5</v>
      </c>
      <c r="Q94" s="19">
        <f t="shared" si="32"/>
        <v>2093.5</v>
      </c>
      <c r="R94" s="19">
        <f t="shared" si="33"/>
        <v>5351.5</v>
      </c>
      <c r="S94" s="19">
        <f t="shared" si="34"/>
        <v>32906.5</v>
      </c>
      <c r="T94" s="30" t="s">
        <v>41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0"/>
      <c r="BZ94" s="130"/>
      <c r="CA94" s="130"/>
      <c r="CB94" s="130"/>
      <c r="CC94" s="130"/>
      <c r="CD94" s="130"/>
      <c r="CE94" s="130"/>
      <c r="CF94" s="130"/>
      <c r="CG94" s="130"/>
      <c r="CH94" s="130"/>
      <c r="CI94" s="130"/>
      <c r="CJ94" s="130"/>
      <c r="CK94" s="130"/>
      <c r="CL94" s="130"/>
      <c r="CM94" s="130"/>
      <c r="CN94" s="130"/>
      <c r="CO94" s="130"/>
      <c r="CP94" s="130"/>
      <c r="CQ94" s="130"/>
      <c r="CR94" s="130"/>
      <c r="CS94" s="130"/>
      <c r="CT94" s="130"/>
      <c r="CU94" s="130"/>
      <c r="CV94" s="130"/>
      <c r="CW94" s="130"/>
      <c r="CX94" s="130"/>
      <c r="CY94" s="130"/>
      <c r="CZ94" s="130"/>
      <c r="DA94" s="130"/>
      <c r="DB94" s="130"/>
      <c r="DC94" s="130"/>
      <c r="DD94" s="130"/>
      <c r="DE94" s="130"/>
      <c r="DF94" s="130"/>
      <c r="DG94" s="130"/>
      <c r="DH94" s="130"/>
      <c r="DI94" s="130"/>
      <c r="DJ94" s="130"/>
      <c r="DK94" s="130"/>
      <c r="DL94" s="130"/>
      <c r="DM94" s="130"/>
      <c r="DN94" s="130"/>
      <c r="DO94" s="130"/>
      <c r="DP94" s="130"/>
      <c r="DQ94" s="130"/>
      <c r="DR94" s="130"/>
      <c r="DS94" s="130"/>
      <c r="DT94" s="130"/>
      <c r="DU94" s="130"/>
      <c r="DV94" s="130"/>
      <c r="DW94" s="130"/>
      <c r="DX94" s="130"/>
      <c r="DY94" s="130"/>
      <c r="DZ94" s="130"/>
      <c r="EA94" s="130"/>
      <c r="EB94" s="130"/>
      <c r="EC94" s="130"/>
      <c r="ED94" s="130"/>
      <c r="EE94" s="130"/>
      <c r="EF94" s="130"/>
      <c r="EG94" s="130"/>
      <c r="EH94" s="130"/>
      <c r="EI94" s="130"/>
      <c r="EJ94" s="130"/>
      <c r="EK94" s="130"/>
      <c r="EL94" s="130"/>
      <c r="EM94" s="130"/>
      <c r="EN94" s="130"/>
      <c r="EO94" s="130"/>
      <c r="EP94" s="130"/>
      <c r="EQ94" s="130"/>
      <c r="ER94" s="130"/>
      <c r="ES94" s="130"/>
      <c r="ET94" s="130"/>
      <c r="EU94" s="130"/>
      <c r="EV94" s="130"/>
      <c r="EW94" s="130"/>
      <c r="EX94" s="130"/>
      <c r="EY94" s="130"/>
      <c r="EZ94" s="130"/>
      <c r="FA94" s="130"/>
      <c r="FB94" s="130"/>
      <c r="FC94" s="130"/>
      <c r="FD94" s="130"/>
      <c r="FE94" s="130"/>
      <c r="FF94" s="130"/>
      <c r="FG94" s="130"/>
      <c r="FH94" s="130"/>
      <c r="FI94" s="130"/>
      <c r="FJ94" s="130"/>
      <c r="FK94" s="130"/>
      <c r="FL94" s="130"/>
      <c r="FM94" s="130"/>
      <c r="FN94" s="130"/>
      <c r="FO94" s="130"/>
      <c r="FP94" s="130"/>
      <c r="FQ94" s="130"/>
      <c r="FR94" s="130"/>
      <c r="FS94" s="130"/>
      <c r="FT94" s="130"/>
      <c r="FU94" s="130"/>
      <c r="FV94" s="130"/>
      <c r="FW94" s="130"/>
      <c r="FX94" s="130"/>
      <c r="FY94" s="130"/>
      <c r="FZ94" s="130"/>
      <c r="GA94" s="130"/>
      <c r="GB94" s="130"/>
      <c r="GC94" s="130"/>
      <c r="GD94" s="130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  <c r="IW94" s="130"/>
      <c r="IX94" s="130"/>
      <c r="IY94" s="130"/>
      <c r="IZ94" s="130"/>
      <c r="JA94" s="130"/>
      <c r="JB94" s="130"/>
      <c r="JC94" s="130"/>
      <c r="JD94" s="130"/>
      <c r="JE94" s="130"/>
      <c r="JF94" s="130"/>
      <c r="JG94" s="130"/>
      <c r="JH94" s="130"/>
      <c r="JI94" s="130"/>
      <c r="JJ94" s="130"/>
      <c r="JK94" s="130"/>
      <c r="JL94" s="130"/>
      <c r="JM94" s="130"/>
      <c r="JN94" s="130"/>
      <c r="JO94" s="130"/>
      <c r="JP94" s="130"/>
      <c r="JQ94" s="130"/>
      <c r="JR94" s="130"/>
      <c r="JS94" s="130"/>
      <c r="JT94" s="130"/>
      <c r="JU94" s="130"/>
      <c r="JV94" s="130"/>
      <c r="JW94" s="130"/>
      <c r="JX94" s="130"/>
      <c r="JY94" s="130"/>
      <c r="JZ94" s="130"/>
      <c r="KA94" s="130"/>
      <c r="KB94" s="130"/>
      <c r="KC94" s="130"/>
      <c r="KD94" s="130"/>
      <c r="KE94" s="130"/>
      <c r="KF94" s="130"/>
      <c r="KG94" s="130"/>
      <c r="KH94" s="130"/>
      <c r="KI94" s="130"/>
      <c r="KJ94" s="130"/>
      <c r="KK94" s="130"/>
      <c r="KL94" s="130"/>
      <c r="KM94" s="130"/>
      <c r="KN94" s="130"/>
      <c r="KO94" s="130"/>
      <c r="KP94" s="130"/>
      <c r="KQ94" s="130"/>
      <c r="KR94" s="130"/>
      <c r="KS94" s="130"/>
      <c r="KT94" s="130"/>
      <c r="KU94" s="130"/>
      <c r="KV94" s="130"/>
      <c r="KW94" s="130"/>
      <c r="KX94" s="130"/>
      <c r="KY94" s="130"/>
      <c r="KZ94" s="130"/>
      <c r="LA94" s="130"/>
      <c r="LB94" s="130"/>
      <c r="LC94" s="130"/>
      <c r="LD94" s="130"/>
      <c r="LE94" s="130"/>
      <c r="LF94" s="130"/>
      <c r="LG94" s="130"/>
      <c r="LH94" s="130"/>
      <c r="LI94" s="130"/>
      <c r="LJ94" s="130"/>
      <c r="LK94" s="130"/>
      <c r="LL94" s="130"/>
      <c r="LM94" s="130"/>
      <c r="LN94" s="130"/>
      <c r="LO94" s="130"/>
      <c r="LP94" s="130"/>
      <c r="LQ94" s="130"/>
      <c r="LR94" s="130"/>
      <c r="LS94" s="130"/>
      <c r="LT94" s="130"/>
      <c r="LU94" s="130"/>
      <c r="LV94" s="130"/>
      <c r="LW94" s="130"/>
      <c r="LX94" s="130"/>
      <c r="LY94" s="130"/>
      <c r="LZ94" s="130"/>
      <c r="MA94" s="130"/>
      <c r="MB94" s="130"/>
      <c r="MC94" s="130"/>
      <c r="MD94" s="130"/>
      <c r="ME94" s="130"/>
      <c r="MF94" s="130"/>
      <c r="MG94" s="130"/>
      <c r="MH94" s="130"/>
      <c r="MI94" s="130"/>
      <c r="MJ94" s="130"/>
      <c r="MK94" s="130"/>
      <c r="ML94" s="130"/>
      <c r="MM94" s="130"/>
      <c r="MN94" s="130"/>
      <c r="MO94" s="130"/>
      <c r="MP94" s="130"/>
      <c r="MQ94" s="130"/>
      <c r="MR94" s="130"/>
      <c r="MS94" s="130"/>
      <c r="MT94" s="130"/>
      <c r="MU94" s="130"/>
      <c r="MV94" s="130"/>
      <c r="MW94" s="130"/>
      <c r="MX94" s="130"/>
      <c r="MY94" s="130"/>
      <c r="MZ94" s="130"/>
      <c r="NA94" s="130"/>
      <c r="NB94" s="130"/>
      <c r="NC94" s="130"/>
      <c r="ND94" s="130"/>
      <c r="NE94" s="130"/>
      <c r="NF94" s="130"/>
      <c r="NG94" s="130"/>
      <c r="NH94" s="130"/>
      <c r="NI94" s="130"/>
      <c r="NJ94" s="130"/>
      <c r="NK94" s="130"/>
      <c r="NL94" s="130"/>
      <c r="NM94" s="130"/>
      <c r="NN94" s="130"/>
      <c r="NO94" s="130"/>
      <c r="NP94" s="130"/>
      <c r="NQ94" s="130"/>
      <c r="NR94" s="130"/>
      <c r="NS94" s="130"/>
      <c r="NT94" s="130"/>
      <c r="NU94" s="130"/>
      <c r="NV94" s="130"/>
      <c r="NW94" s="130"/>
      <c r="NX94" s="130"/>
      <c r="NY94" s="130"/>
      <c r="NZ94" s="130"/>
      <c r="OA94" s="130"/>
      <c r="OB94" s="130"/>
      <c r="OC94" s="130"/>
      <c r="OD94" s="130"/>
      <c r="OE94" s="130"/>
      <c r="OF94" s="130"/>
      <c r="OG94" s="130"/>
      <c r="OH94" s="130"/>
      <c r="OI94" s="130"/>
      <c r="OJ94" s="130"/>
      <c r="OK94" s="130"/>
      <c r="OL94" s="130"/>
      <c r="OM94" s="130"/>
      <c r="ON94" s="130"/>
      <c r="OO94" s="130"/>
      <c r="OP94" s="130"/>
      <c r="OQ94" s="130"/>
      <c r="OR94" s="130"/>
      <c r="OS94" s="130"/>
      <c r="OT94" s="130"/>
      <c r="OU94" s="130"/>
      <c r="OV94" s="130"/>
      <c r="OW94" s="130"/>
      <c r="OX94" s="130"/>
      <c r="OY94" s="130"/>
      <c r="OZ94" s="130"/>
      <c r="PA94" s="130"/>
      <c r="PB94" s="130"/>
      <c r="PC94" s="130"/>
      <c r="PD94" s="130"/>
      <c r="PE94" s="130"/>
      <c r="PF94" s="130"/>
      <c r="PG94" s="130"/>
      <c r="PH94" s="130"/>
      <c r="PI94" s="130"/>
      <c r="PJ94" s="130"/>
      <c r="PK94" s="130"/>
      <c r="PL94" s="130"/>
      <c r="PM94" s="130"/>
      <c r="PN94" s="130"/>
      <c r="PO94" s="130"/>
      <c r="PP94" s="130"/>
      <c r="PQ94" s="130"/>
      <c r="PR94" s="130"/>
      <c r="PS94" s="130"/>
      <c r="PT94" s="130"/>
      <c r="PU94" s="130"/>
      <c r="PV94" s="130"/>
      <c r="PW94" s="130"/>
      <c r="PX94" s="130"/>
      <c r="PY94" s="130"/>
      <c r="PZ94" s="130"/>
      <c r="QA94" s="130"/>
      <c r="QB94" s="130"/>
      <c r="QC94" s="130"/>
      <c r="QD94" s="130"/>
      <c r="QE94" s="130"/>
      <c r="QF94" s="130"/>
      <c r="QG94" s="130"/>
      <c r="QH94" s="130"/>
      <c r="QI94" s="130"/>
      <c r="QJ94" s="130"/>
      <c r="QK94" s="130"/>
      <c r="QL94" s="130"/>
      <c r="QM94" s="130"/>
      <c r="QN94" s="130"/>
      <c r="QO94" s="130"/>
      <c r="QP94" s="130"/>
      <c r="QQ94" s="130"/>
      <c r="QR94" s="130"/>
      <c r="QS94" s="130"/>
      <c r="QT94" s="130"/>
      <c r="QU94" s="130"/>
      <c r="QV94" s="130"/>
      <c r="QW94" s="130"/>
      <c r="QX94" s="130"/>
      <c r="QY94" s="130"/>
      <c r="QZ94" s="130"/>
      <c r="RA94" s="130"/>
      <c r="RB94" s="130"/>
      <c r="RC94" s="130"/>
      <c r="RD94" s="130"/>
      <c r="RE94" s="130"/>
      <c r="RF94" s="130"/>
      <c r="RG94" s="130"/>
      <c r="RH94" s="130"/>
      <c r="RI94" s="130"/>
      <c r="RJ94" s="130"/>
      <c r="RK94" s="130"/>
      <c r="RL94" s="130"/>
      <c r="RM94" s="130"/>
      <c r="RN94" s="130"/>
      <c r="RO94" s="130"/>
      <c r="RP94" s="130"/>
      <c r="RQ94" s="130"/>
      <c r="RR94" s="130"/>
      <c r="RS94" s="130"/>
      <c r="RT94" s="130"/>
      <c r="RU94" s="130"/>
      <c r="RV94" s="130"/>
      <c r="RW94" s="130"/>
      <c r="RX94" s="130"/>
      <c r="RY94" s="130"/>
      <c r="RZ94" s="130"/>
      <c r="SA94" s="130"/>
      <c r="SB94" s="130"/>
      <c r="SC94" s="130"/>
      <c r="SD94" s="130"/>
      <c r="SE94" s="130"/>
      <c r="SF94" s="130"/>
      <c r="SG94" s="130"/>
      <c r="SH94" s="130"/>
      <c r="SI94" s="130"/>
      <c r="SJ94" s="130"/>
      <c r="SK94" s="130"/>
      <c r="SL94" s="130"/>
      <c r="SM94" s="130"/>
      <c r="SN94" s="130"/>
      <c r="SO94" s="130"/>
      <c r="SP94" s="130"/>
      <c r="SQ94" s="130"/>
      <c r="SR94" s="130"/>
      <c r="SS94" s="130"/>
      <c r="ST94" s="130"/>
      <c r="SU94" s="130"/>
      <c r="SV94" s="130"/>
      <c r="SW94" s="130"/>
      <c r="SX94" s="130"/>
      <c r="SY94" s="130"/>
      <c r="SZ94" s="130"/>
      <c r="TA94" s="130"/>
      <c r="TB94" s="130"/>
      <c r="TC94" s="130"/>
      <c r="TD94" s="130"/>
      <c r="TE94" s="130"/>
      <c r="TF94" s="130"/>
      <c r="TG94" s="130"/>
      <c r="TH94" s="130"/>
      <c r="TI94" s="130"/>
      <c r="TJ94" s="130"/>
      <c r="TK94" s="130"/>
      <c r="TL94" s="130"/>
      <c r="TM94" s="130"/>
      <c r="TN94" s="130"/>
      <c r="TO94" s="130"/>
      <c r="TP94" s="130"/>
      <c r="TQ94" s="130"/>
      <c r="TR94" s="130"/>
      <c r="TS94" s="130"/>
      <c r="TT94" s="130"/>
      <c r="TU94" s="130"/>
      <c r="TV94" s="130"/>
      <c r="TW94" s="130"/>
      <c r="TX94" s="130"/>
      <c r="TY94" s="130"/>
      <c r="TZ94" s="130"/>
      <c r="UA94" s="130"/>
      <c r="UB94" s="130"/>
      <c r="UC94" s="130"/>
      <c r="UD94" s="130"/>
      <c r="UE94" s="130"/>
      <c r="UF94" s="130"/>
      <c r="UG94" s="130"/>
      <c r="UH94" s="130"/>
      <c r="UI94" s="130"/>
      <c r="UJ94" s="130"/>
      <c r="UK94" s="130"/>
      <c r="UL94" s="130"/>
      <c r="UM94" s="130"/>
      <c r="UN94" s="130"/>
      <c r="UO94" s="130"/>
      <c r="UP94" s="130"/>
      <c r="UQ94" s="130"/>
      <c r="UR94" s="130"/>
      <c r="US94" s="130"/>
      <c r="UT94" s="130"/>
      <c r="UU94" s="130"/>
      <c r="UV94" s="130"/>
      <c r="UW94" s="130"/>
      <c r="UX94" s="130"/>
      <c r="UY94" s="130"/>
      <c r="UZ94" s="130"/>
      <c r="VA94" s="130"/>
      <c r="VB94" s="130"/>
      <c r="VC94" s="130"/>
      <c r="VD94" s="130"/>
      <c r="VE94" s="130"/>
      <c r="VF94" s="130"/>
      <c r="VG94" s="130"/>
      <c r="VH94" s="130"/>
      <c r="VI94" s="130"/>
      <c r="VJ94" s="130"/>
      <c r="VK94" s="130"/>
      <c r="VL94" s="130"/>
      <c r="VM94" s="130"/>
      <c r="VN94" s="130"/>
      <c r="VO94" s="130"/>
      <c r="VP94" s="130"/>
      <c r="VQ94" s="130"/>
      <c r="VR94" s="130"/>
      <c r="VS94" s="130"/>
      <c r="VT94" s="130"/>
      <c r="VU94" s="130"/>
      <c r="VV94" s="130"/>
      <c r="VW94" s="130"/>
      <c r="VX94" s="130"/>
      <c r="VY94" s="130"/>
      <c r="VZ94" s="130"/>
      <c r="WA94" s="130"/>
      <c r="WB94" s="130"/>
      <c r="WC94" s="130"/>
      <c r="WD94" s="130"/>
      <c r="WE94" s="130"/>
      <c r="WF94" s="130"/>
      <c r="WG94" s="130"/>
      <c r="WH94" s="130"/>
      <c r="WI94" s="130"/>
      <c r="WJ94" s="130"/>
      <c r="WK94" s="130"/>
      <c r="WL94" s="130"/>
      <c r="WM94" s="130"/>
      <c r="WN94" s="130"/>
      <c r="WO94" s="130"/>
      <c r="WP94" s="130"/>
      <c r="WQ94" s="130"/>
      <c r="WR94" s="130"/>
      <c r="WS94" s="130"/>
      <c r="WT94" s="130"/>
      <c r="WU94" s="130"/>
      <c r="WV94" s="130"/>
      <c r="WW94" s="130"/>
      <c r="WX94" s="130"/>
      <c r="WY94" s="130"/>
      <c r="WZ94" s="130"/>
      <c r="XA94" s="130"/>
      <c r="XB94" s="130"/>
      <c r="XC94" s="130"/>
      <c r="XD94" s="130"/>
      <c r="XE94" s="130"/>
      <c r="XF94" s="130"/>
      <c r="XG94" s="130"/>
      <c r="XH94" s="130"/>
      <c r="XI94" s="130"/>
      <c r="XJ94" s="130"/>
      <c r="XK94" s="130"/>
      <c r="XL94" s="130"/>
      <c r="XM94" s="130"/>
      <c r="XN94" s="130"/>
      <c r="XO94" s="130"/>
      <c r="XP94" s="130"/>
      <c r="XQ94" s="130"/>
      <c r="XR94" s="130"/>
      <c r="XS94" s="130"/>
      <c r="XT94" s="130"/>
      <c r="XU94" s="130"/>
      <c r="XV94" s="130"/>
      <c r="XW94" s="130"/>
      <c r="XX94" s="130"/>
      <c r="XY94" s="130"/>
      <c r="XZ94" s="130"/>
      <c r="YA94" s="130"/>
      <c r="YB94" s="130"/>
      <c r="YC94" s="130"/>
      <c r="YD94" s="130"/>
      <c r="YE94" s="130"/>
      <c r="YF94" s="130"/>
      <c r="YG94" s="130"/>
      <c r="YH94" s="130"/>
      <c r="YI94" s="130"/>
      <c r="YJ94" s="130"/>
      <c r="YK94" s="130"/>
      <c r="YL94" s="130"/>
      <c r="YM94" s="130"/>
      <c r="YN94" s="130"/>
      <c r="YO94" s="130"/>
      <c r="YP94" s="130"/>
      <c r="YQ94" s="130"/>
      <c r="YR94" s="130"/>
      <c r="YS94" s="130"/>
      <c r="YT94" s="130"/>
      <c r="YU94" s="130"/>
      <c r="YV94" s="130"/>
      <c r="YW94" s="130"/>
      <c r="YX94" s="130"/>
      <c r="YY94" s="130"/>
      <c r="YZ94" s="130"/>
      <c r="ZA94" s="130"/>
      <c r="ZB94" s="130"/>
      <c r="ZC94" s="130"/>
      <c r="ZD94" s="130"/>
      <c r="ZE94" s="130"/>
      <c r="ZF94" s="130"/>
      <c r="ZG94" s="130"/>
      <c r="ZH94" s="130"/>
      <c r="ZI94" s="130"/>
      <c r="ZJ94" s="130"/>
      <c r="ZK94" s="130"/>
      <c r="ZL94" s="130"/>
      <c r="ZM94" s="130"/>
      <c r="ZN94" s="130"/>
      <c r="ZO94" s="130"/>
      <c r="ZP94" s="130"/>
      <c r="ZQ94" s="130"/>
      <c r="ZR94" s="130"/>
      <c r="ZS94" s="130"/>
      <c r="ZT94" s="130"/>
      <c r="ZU94" s="130"/>
      <c r="ZV94" s="130"/>
      <c r="ZW94" s="130"/>
      <c r="ZX94" s="130"/>
      <c r="ZY94" s="130"/>
      <c r="ZZ94" s="130"/>
      <c r="AAA94" s="130"/>
      <c r="AAB94" s="130"/>
      <c r="AAC94" s="130"/>
      <c r="AAD94" s="130"/>
      <c r="AAE94" s="130"/>
      <c r="AAF94" s="130"/>
      <c r="AAG94" s="130"/>
      <c r="AAH94" s="130"/>
      <c r="AAI94" s="130"/>
      <c r="AAJ94" s="130"/>
      <c r="AAK94" s="130"/>
      <c r="AAL94" s="130"/>
      <c r="AAM94" s="130"/>
      <c r="AAN94" s="130"/>
      <c r="AAO94" s="130"/>
      <c r="AAP94" s="130"/>
      <c r="AAQ94" s="130"/>
      <c r="AAR94" s="130"/>
      <c r="AAS94" s="130"/>
      <c r="AAT94" s="130"/>
      <c r="AAU94" s="130"/>
      <c r="AAV94" s="130"/>
      <c r="AAW94" s="130"/>
      <c r="AAX94" s="130"/>
      <c r="AAY94" s="130"/>
      <c r="AAZ94" s="130"/>
      <c r="ABA94" s="130"/>
      <c r="ABB94" s="130"/>
      <c r="ABC94" s="130"/>
      <c r="ABD94" s="130"/>
      <c r="ABE94" s="130"/>
      <c r="ABF94" s="130"/>
      <c r="ABG94" s="130"/>
      <c r="ABH94" s="130"/>
      <c r="ABI94" s="130"/>
      <c r="ABJ94" s="130"/>
      <c r="ABK94" s="130"/>
      <c r="ABL94" s="130"/>
      <c r="ABM94" s="130"/>
      <c r="ABN94" s="130"/>
      <c r="ABO94" s="130"/>
      <c r="ABP94" s="130"/>
      <c r="ABQ94" s="130"/>
      <c r="ABR94" s="130"/>
      <c r="ABS94" s="130"/>
      <c r="ABT94" s="130"/>
      <c r="ABU94" s="130"/>
      <c r="ABV94" s="130"/>
      <c r="ABW94" s="130"/>
      <c r="ABX94" s="130"/>
      <c r="ABY94" s="130"/>
      <c r="ABZ94" s="130"/>
      <c r="ACA94" s="130"/>
      <c r="ACB94" s="130"/>
      <c r="ACC94" s="130"/>
      <c r="ACD94" s="130"/>
      <c r="ACE94" s="130"/>
      <c r="ACF94" s="130"/>
      <c r="ACG94" s="130"/>
      <c r="ACH94" s="130"/>
      <c r="ACI94" s="130"/>
      <c r="ACJ94" s="130"/>
      <c r="ACK94" s="130"/>
      <c r="ACL94" s="130"/>
      <c r="ACM94" s="130"/>
      <c r="ACN94" s="130"/>
      <c r="ACO94" s="130"/>
      <c r="ACP94" s="130"/>
      <c r="ACQ94" s="130"/>
      <c r="ACR94" s="130"/>
      <c r="ACS94" s="130"/>
      <c r="ACT94" s="130"/>
      <c r="ACU94" s="130"/>
      <c r="ACV94" s="130"/>
      <c r="ACW94" s="130"/>
      <c r="ACX94" s="130"/>
      <c r="ACY94" s="130"/>
      <c r="ACZ94" s="130"/>
      <c r="ADA94" s="130"/>
      <c r="ADB94" s="130"/>
      <c r="ADC94" s="130"/>
      <c r="ADD94" s="130"/>
      <c r="ADE94" s="130"/>
      <c r="ADF94" s="130"/>
      <c r="ADG94" s="130"/>
      <c r="ADH94" s="130"/>
      <c r="ADI94" s="130"/>
      <c r="ADJ94" s="130"/>
      <c r="ADK94" s="130"/>
      <c r="ADL94" s="130"/>
      <c r="ADM94" s="130"/>
      <c r="ADN94" s="130"/>
      <c r="ADO94" s="130"/>
      <c r="ADP94" s="130"/>
      <c r="ADQ94" s="130"/>
      <c r="ADR94" s="130"/>
      <c r="ADS94" s="130"/>
      <c r="ADT94" s="130"/>
      <c r="ADU94" s="130"/>
      <c r="ADV94" s="130"/>
      <c r="ADW94" s="130"/>
      <c r="ADX94" s="130"/>
      <c r="ADY94" s="130"/>
      <c r="ADZ94" s="130"/>
      <c r="AEA94" s="130"/>
      <c r="AEB94" s="130"/>
      <c r="AEC94" s="130"/>
      <c r="AED94" s="130"/>
      <c r="AEE94" s="130"/>
      <c r="AEF94" s="130"/>
      <c r="AEG94" s="130"/>
      <c r="AEH94" s="130"/>
      <c r="AEI94" s="130"/>
      <c r="AEJ94" s="130"/>
      <c r="AEK94" s="130"/>
      <c r="AEL94" s="130"/>
      <c r="AEM94" s="130"/>
      <c r="AEN94" s="130"/>
      <c r="AEO94" s="130"/>
      <c r="AEP94" s="130"/>
      <c r="AEQ94" s="130"/>
      <c r="AER94" s="130"/>
      <c r="AES94" s="130"/>
      <c r="AET94" s="130"/>
      <c r="AEU94" s="130"/>
      <c r="AEV94" s="130"/>
      <c r="AEW94" s="130"/>
      <c r="AEX94" s="130"/>
      <c r="AEY94" s="130"/>
      <c r="AEZ94" s="130"/>
      <c r="AFA94" s="130"/>
      <c r="AFB94" s="130"/>
      <c r="AFC94" s="130"/>
      <c r="AFD94" s="130"/>
      <c r="AFE94" s="130"/>
      <c r="AFF94" s="130"/>
      <c r="AFG94" s="130"/>
      <c r="AFH94" s="130"/>
      <c r="AFI94" s="130"/>
      <c r="AFJ94" s="130"/>
      <c r="AFK94" s="130"/>
      <c r="AFL94" s="130"/>
      <c r="AFM94" s="130"/>
      <c r="AFN94" s="130"/>
      <c r="AFO94" s="130"/>
      <c r="AFP94" s="130"/>
      <c r="AFQ94" s="130"/>
      <c r="AFR94" s="130"/>
      <c r="AFS94" s="130"/>
      <c r="AFT94" s="130"/>
      <c r="AFU94" s="130"/>
      <c r="AFV94" s="130"/>
      <c r="AFW94" s="130"/>
      <c r="AFX94" s="130"/>
      <c r="AFY94" s="130"/>
      <c r="AFZ94" s="130"/>
      <c r="AGA94" s="130"/>
      <c r="AGB94" s="130"/>
      <c r="AGC94" s="130"/>
      <c r="AGD94" s="130"/>
      <c r="AGE94" s="130"/>
      <c r="AGF94" s="130"/>
      <c r="AGG94" s="130"/>
      <c r="AGH94" s="130"/>
      <c r="AGI94" s="130"/>
      <c r="AGJ94" s="130"/>
      <c r="AGK94" s="130"/>
      <c r="AGL94" s="130"/>
      <c r="AGM94" s="130"/>
      <c r="AGN94" s="130"/>
      <c r="AGO94" s="130"/>
      <c r="AGP94" s="130"/>
      <c r="AGQ94" s="130"/>
      <c r="AGR94" s="130"/>
      <c r="AGS94" s="130"/>
      <c r="AGT94" s="130"/>
      <c r="AGU94" s="130"/>
      <c r="AGV94" s="130"/>
      <c r="AGW94" s="130"/>
      <c r="AGX94" s="130"/>
      <c r="AGY94" s="130"/>
      <c r="AGZ94" s="130"/>
      <c r="AHA94" s="130"/>
      <c r="AHB94" s="130"/>
      <c r="AHC94" s="130"/>
      <c r="AHD94" s="130"/>
      <c r="AHE94" s="130"/>
      <c r="AHF94" s="130"/>
      <c r="AHG94" s="130"/>
      <c r="AHH94" s="130"/>
      <c r="AHI94" s="130"/>
      <c r="AHJ94" s="130"/>
      <c r="AHK94" s="130"/>
      <c r="AHL94" s="130"/>
      <c r="AHM94" s="130"/>
      <c r="AHN94" s="130"/>
      <c r="AHO94" s="130"/>
      <c r="AHP94" s="130"/>
      <c r="AHQ94" s="130"/>
      <c r="AHR94" s="130"/>
      <c r="AHS94" s="130"/>
      <c r="AHT94" s="130"/>
      <c r="AHU94" s="130"/>
      <c r="AHV94" s="130"/>
      <c r="AHW94" s="130"/>
      <c r="AHX94" s="130"/>
      <c r="AHY94" s="130"/>
      <c r="AHZ94" s="130"/>
      <c r="AIA94" s="130"/>
      <c r="AIB94" s="130"/>
      <c r="AIC94" s="130"/>
      <c r="AID94" s="130"/>
      <c r="AIE94" s="130"/>
      <c r="AIF94" s="130"/>
      <c r="AIG94" s="130"/>
      <c r="AIH94" s="130"/>
      <c r="AII94" s="130"/>
      <c r="AIJ94" s="130"/>
      <c r="AIK94" s="130"/>
      <c r="AIL94" s="130"/>
      <c r="AIM94" s="130"/>
      <c r="AIN94" s="130"/>
      <c r="AIO94" s="130"/>
      <c r="AIP94" s="130"/>
      <c r="AIQ94" s="130"/>
      <c r="AIR94" s="130"/>
      <c r="AIS94" s="130"/>
      <c r="AIT94" s="130"/>
      <c r="AIU94" s="130"/>
      <c r="AIV94" s="130"/>
      <c r="AIW94" s="130"/>
      <c r="AIX94" s="130"/>
      <c r="AIY94" s="130"/>
      <c r="AIZ94" s="130"/>
    </row>
    <row r="95" spans="1:936" s="6" customFormat="1" ht="18" customHeight="1" x14ac:dyDescent="0.25">
      <c r="A95" s="34">
        <v>89</v>
      </c>
      <c r="B95" s="16" t="s">
        <v>107</v>
      </c>
      <c r="C95" s="40" t="s">
        <v>873</v>
      </c>
      <c r="D95" s="16" t="s">
        <v>104</v>
      </c>
      <c r="E95" s="16" t="s">
        <v>35</v>
      </c>
      <c r="F95" s="17" t="s">
        <v>880</v>
      </c>
      <c r="G95" s="18">
        <v>25000</v>
      </c>
      <c r="H95" s="16">
        <v>0</v>
      </c>
      <c r="I95" s="19">
        <v>25</v>
      </c>
      <c r="J95" s="45">
        <v>717.5</v>
      </c>
      <c r="K95" s="39">
        <f t="shared" si="25"/>
        <v>1774.9999999999998</v>
      </c>
      <c r="L95" s="29">
        <f t="shared" si="26"/>
        <v>275</v>
      </c>
      <c r="M95" s="44">
        <v>760</v>
      </c>
      <c r="N95" s="19">
        <f t="shared" si="27"/>
        <v>1772.5000000000002</v>
      </c>
      <c r="O95" s="19"/>
      <c r="P95" s="19">
        <f t="shared" si="30"/>
        <v>1477.5</v>
      </c>
      <c r="Q95" s="19">
        <f t="shared" si="32"/>
        <v>1502.5</v>
      </c>
      <c r="R95" s="19">
        <f t="shared" si="33"/>
        <v>3822.5</v>
      </c>
      <c r="S95" s="19">
        <f t="shared" si="34"/>
        <v>23497.5</v>
      </c>
      <c r="T95" s="30" t="s">
        <v>41</v>
      </c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</row>
    <row r="96" spans="1:936" s="6" customFormat="1" ht="18" customHeight="1" x14ac:dyDescent="0.25">
      <c r="A96" s="34">
        <v>90</v>
      </c>
      <c r="B96" s="16" t="s">
        <v>257</v>
      </c>
      <c r="C96" s="40" t="s">
        <v>872</v>
      </c>
      <c r="D96" s="16" t="s">
        <v>255</v>
      </c>
      <c r="E96" s="16" t="s">
        <v>259</v>
      </c>
      <c r="F96" s="17" t="s">
        <v>881</v>
      </c>
      <c r="G96" s="18">
        <v>67500</v>
      </c>
      <c r="H96" s="18">
        <v>4211.84</v>
      </c>
      <c r="I96" s="19">
        <v>25</v>
      </c>
      <c r="J96" s="45">
        <v>1937.25</v>
      </c>
      <c r="K96" s="39">
        <f t="shared" si="25"/>
        <v>4792.5</v>
      </c>
      <c r="L96" s="29">
        <f t="shared" si="26"/>
        <v>742.50000000000011</v>
      </c>
      <c r="M96" s="44">
        <v>2052</v>
      </c>
      <c r="N96" s="19">
        <f t="shared" si="27"/>
        <v>4785.75</v>
      </c>
      <c r="O96" s="19"/>
      <c r="P96" s="19">
        <f t="shared" si="30"/>
        <v>3989.25</v>
      </c>
      <c r="Q96" s="19">
        <f t="shared" si="32"/>
        <v>8226.09</v>
      </c>
      <c r="R96" s="19">
        <f t="shared" si="33"/>
        <v>10320.75</v>
      </c>
      <c r="S96" s="19">
        <f t="shared" si="34"/>
        <v>59273.91</v>
      </c>
      <c r="T96" s="30" t="s">
        <v>41</v>
      </c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</row>
    <row r="97" spans="1:936" s="6" customFormat="1" ht="18" customHeight="1" x14ac:dyDescent="0.25">
      <c r="A97" s="34">
        <v>91</v>
      </c>
      <c r="B97" s="16" t="s">
        <v>256</v>
      </c>
      <c r="C97" s="40" t="s">
        <v>872</v>
      </c>
      <c r="D97" s="16" t="s">
        <v>255</v>
      </c>
      <c r="E97" s="16" t="s">
        <v>93</v>
      </c>
      <c r="F97" s="17" t="s">
        <v>881</v>
      </c>
      <c r="G97" s="18">
        <v>35000</v>
      </c>
      <c r="H97" s="16">
        <v>0</v>
      </c>
      <c r="I97" s="19">
        <v>25</v>
      </c>
      <c r="J97" s="45">
        <v>1004.5</v>
      </c>
      <c r="K97" s="39">
        <f t="shared" si="25"/>
        <v>2485</v>
      </c>
      <c r="L97" s="29">
        <f t="shared" si="26"/>
        <v>385.00000000000006</v>
      </c>
      <c r="M97" s="44">
        <v>1064</v>
      </c>
      <c r="N97" s="19">
        <f t="shared" si="27"/>
        <v>2481.5</v>
      </c>
      <c r="O97" s="19"/>
      <c r="P97" s="19">
        <f t="shared" si="30"/>
        <v>2068.5</v>
      </c>
      <c r="Q97" s="19">
        <f t="shared" si="32"/>
        <v>2093.5</v>
      </c>
      <c r="R97" s="19">
        <f t="shared" si="33"/>
        <v>5351.5</v>
      </c>
      <c r="S97" s="19">
        <f t="shared" si="34"/>
        <v>32906.5</v>
      </c>
      <c r="T97" s="30" t="s">
        <v>41</v>
      </c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</row>
    <row r="98" spans="1:936" s="6" customFormat="1" ht="18" customHeight="1" x14ac:dyDescent="0.25">
      <c r="A98" s="34">
        <v>92</v>
      </c>
      <c r="B98" s="16" t="s">
        <v>262</v>
      </c>
      <c r="C98" s="40" t="s">
        <v>872</v>
      </c>
      <c r="D98" s="16" t="s">
        <v>260</v>
      </c>
      <c r="E98" s="16" t="s">
        <v>264</v>
      </c>
      <c r="F98" s="17" t="s">
        <v>880</v>
      </c>
      <c r="G98" s="18">
        <v>61000</v>
      </c>
      <c r="H98" s="38">
        <v>3331.76</v>
      </c>
      <c r="I98" s="19">
        <v>25</v>
      </c>
      <c r="J98" s="45">
        <v>1750.7</v>
      </c>
      <c r="K98" s="39">
        <f t="shared" si="25"/>
        <v>4331</v>
      </c>
      <c r="L98" s="29">
        <f t="shared" si="26"/>
        <v>671.00000000000011</v>
      </c>
      <c r="M98" s="44">
        <v>1854.4</v>
      </c>
      <c r="N98" s="19">
        <f t="shared" si="27"/>
        <v>4324.9000000000005</v>
      </c>
      <c r="O98" s="19"/>
      <c r="P98" s="19">
        <f t="shared" si="30"/>
        <v>3605.1000000000004</v>
      </c>
      <c r="Q98" s="19">
        <f t="shared" si="32"/>
        <v>6961.8600000000006</v>
      </c>
      <c r="R98" s="19">
        <f t="shared" si="33"/>
        <v>9326.9000000000015</v>
      </c>
      <c r="S98" s="19">
        <f t="shared" si="34"/>
        <v>54038.14</v>
      </c>
      <c r="T98" s="30" t="s">
        <v>41</v>
      </c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</row>
    <row r="99" spans="1:936" s="6" customFormat="1" ht="18" customHeight="1" x14ac:dyDescent="0.25">
      <c r="A99" s="34">
        <v>93</v>
      </c>
      <c r="B99" s="16" t="s">
        <v>261</v>
      </c>
      <c r="C99" s="40" t="s">
        <v>873</v>
      </c>
      <c r="D99" s="16" t="s">
        <v>260</v>
      </c>
      <c r="E99" s="16" t="s">
        <v>263</v>
      </c>
      <c r="F99" s="17" t="s">
        <v>881</v>
      </c>
      <c r="G99" s="18">
        <v>55000</v>
      </c>
      <c r="H99" s="38">
        <v>2302.36</v>
      </c>
      <c r="I99" s="19">
        <v>25</v>
      </c>
      <c r="J99" s="45">
        <v>1578.5</v>
      </c>
      <c r="K99" s="39">
        <f t="shared" si="25"/>
        <v>3904.9999999999995</v>
      </c>
      <c r="L99" s="29">
        <f t="shared" si="26"/>
        <v>605.00000000000011</v>
      </c>
      <c r="M99" s="44">
        <v>1672</v>
      </c>
      <c r="N99" s="19">
        <f t="shared" si="27"/>
        <v>3899.5000000000005</v>
      </c>
      <c r="O99" s="19"/>
      <c r="P99" s="19">
        <f t="shared" si="30"/>
        <v>3250.5</v>
      </c>
      <c r="Q99" s="19">
        <f t="shared" si="32"/>
        <v>5577.8600000000006</v>
      </c>
      <c r="R99" s="19">
        <f t="shared" si="33"/>
        <v>8409.5</v>
      </c>
      <c r="S99" s="19">
        <f t="shared" si="34"/>
        <v>49422.14</v>
      </c>
      <c r="T99" s="30" t="s">
        <v>41</v>
      </c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</row>
    <row r="100" spans="1:936" s="6" customFormat="1" ht="18" customHeight="1" x14ac:dyDescent="0.25">
      <c r="A100" s="34">
        <v>94</v>
      </c>
      <c r="B100" s="16" t="s">
        <v>267</v>
      </c>
      <c r="C100" s="40" t="s">
        <v>873</v>
      </c>
      <c r="D100" s="16" t="s">
        <v>268</v>
      </c>
      <c r="E100" s="16" t="s">
        <v>269</v>
      </c>
      <c r="F100" s="17" t="s">
        <v>880</v>
      </c>
      <c r="G100" s="18">
        <v>60000</v>
      </c>
      <c r="H100" s="18">
        <v>3486.68</v>
      </c>
      <c r="I100" s="19">
        <v>25</v>
      </c>
      <c r="J100" s="45">
        <v>1722</v>
      </c>
      <c r="K100" s="39">
        <f t="shared" si="25"/>
        <v>4260</v>
      </c>
      <c r="L100" s="29">
        <f t="shared" si="26"/>
        <v>660.00000000000011</v>
      </c>
      <c r="M100" s="44">
        <v>1824</v>
      </c>
      <c r="N100" s="19">
        <f t="shared" si="27"/>
        <v>4254</v>
      </c>
      <c r="O100" s="19"/>
      <c r="P100" s="19">
        <f t="shared" si="30"/>
        <v>3546</v>
      </c>
      <c r="Q100" s="19">
        <f t="shared" si="32"/>
        <v>7057.68</v>
      </c>
      <c r="R100" s="19">
        <f t="shared" si="33"/>
        <v>9174</v>
      </c>
      <c r="S100" s="19">
        <f t="shared" si="34"/>
        <v>52942.32</v>
      </c>
      <c r="T100" s="30" t="s">
        <v>41</v>
      </c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</row>
    <row r="101" spans="1:936" s="6" customFormat="1" ht="18" customHeight="1" x14ac:dyDescent="0.25">
      <c r="A101" s="34">
        <v>95</v>
      </c>
      <c r="B101" s="16" t="s">
        <v>266</v>
      </c>
      <c r="C101" s="40" t="s">
        <v>873</v>
      </c>
      <c r="D101" s="16" t="s">
        <v>268</v>
      </c>
      <c r="E101" s="16" t="s">
        <v>269</v>
      </c>
      <c r="F101" s="17" t="s">
        <v>880</v>
      </c>
      <c r="G101" s="18">
        <v>60000</v>
      </c>
      <c r="H101" s="18">
        <v>3143.58</v>
      </c>
      <c r="I101" s="19">
        <v>25</v>
      </c>
      <c r="J101" s="45">
        <v>1722</v>
      </c>
      <c r="K101" s="39">
        <f t="shared" si="25"/>
        <v>4260</v>
      </c>
      <c r="L101" s="29">
        <f t="shared" si="26"/>
        <v>660.00000000000011</v>
      </c>
      <c r="M101" s="44">
        <v>1824</v>
      </c>
      <c r="N101" s="19">
        <f t="shared" si="27"/>
        <v>4254</v>
      </c>
      <c r="O101" s="19"/>
      <c r="P101" s="19">
        <f t="shared" si="30"/>
        <v>3546</v>
      </c>
      <c r="Q101" s="19">
        <f t="shared" si="32"/>
        <v>6714.58</v>
      </c>
      <c r="R101" s="19">
        <f t="shared" si="33"/>
        <v>9174</v>
      </c>
      <c r="S101" s="19">
        <f t="shared" si="34"/>
        <v>53285.42</v>
      </c>
      <c r="T101" s="30" t="s">
        <v>41</v>
      </c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</row>
    <row r="102" spans="1:936" s="6" customFormat="1" ht="18" customHeight="1" x14ac:dyDescent="0.25">
      <c r="A102" s="34">
        <v>96</v>
      </c>
      <c r="B102" s="16" t="s">
        <v>265</v>
      </c>
      <c r="C102" s="40" t="s">
        <v>873</v>
      </c>
      <c r="D102" s="16" t="s">
        <v>268</v>
      </c>
      <c r="E102" s="16" t="s">
        <v>263</v>
      </c>
      <c r="F102" s="17" t="s">
        <v>881</v>
      </c>
      <c r="G102" s="18">
        <v>46000</v>
      </c>
      <c r="H102" s="18">
        <v>1289.46</v>
      </c>
      <c r="I102" s="19">
        <v>25</v>
      </c>
      <c r="J102" s="45">
        <v>1320.2</v>
      </c>
      <c r="K102" s="39">
        <f t="shared" si="25"/>
        <v>3265.9999999999995</v>
      </c>
      <c r="L102" s="29">
        <f t="shared" si="26"/>
        <v>506.00000000000006</v>
      </c>
      <c r="M102" s="44">
        <v>1398.4</v>
      </c>
      <c r="N102" s="19">
        <f t="shared" si="27"/>
        <v>3261.4</v>
      </c>
      <c r="O102" s="19"/>
      <c r="P102" s="19">
        <f t="shared" si="30"/>
        <v>2718.6000000000004</v>
      </c>
      <c r="Q102" s="19">
        <f t="shared" si="32"/>
        <v>4033.06</v>
      </c>
      <c r="R102" s="19">
        <f t="shared" si="33"/>
        <v>7033.4</v>
      </c>
      <c r="S102" s="19">
        <f t="shared" si="34"/>
        <v>41966.94</v>
      </c>
      <c r="T102" s="30" t="s">
        <v>41</v>
      </c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</row>
    <row r="103" spans="1:936" s="6" customFormat="1" ht="18" customHeight="1" x14ac:dyDescent="0.25">
      <c r="A103" s="34">
        <v>97</v>
      </c>
      <c r="B103" s="16" t="s">
        <v>281</v>
      </c>
      <c r="C103" s="40" t="s">
        <v>872</v>
      </c>
      <c r="D103" s="16" t="s">
        <v>280</v>
      </c>
      <c r="E103" s="16" t="s">
        <v>35</v>
      </c>
      <c r="F103" s="17" t="s">
        <v>880</v>
      </c>
      <c r="G103" s="18">
        <v>45000</v>
      </c>
      <c r="H103" s="38">
        <v>1148.33</v>
      </c>
      <c r="I103" s="19">
        <v>25</v>
      </c>
      <c r="J103" s="45">
        <v>1291.5</v>
      </c>
      <c r="K103" s="39">
        <f t="shared" si="25"/>
        <v>3194.9999999999995</v>
      </c>
      <c r="L103" s="29">
        <f t="shared" si="26"/>
        <v>495.00000000000006</v>
      </c>
      <c r="M103" s="44">
        <v>1368</v>
      </c>
      <c r="N103" s="19">
        <f t="shared" si="27"/>
        <v>3190.5</v>
      </c>
      <c r="O103" s="19"/>
      <c r="P103" s="19">
        <f t="shared" si="30"/>
        <v>2659.5</v>
      </c>
      <c r="Q103" s="19">
        <f t="shared" si="32"/>
        <v>3832.83</v>
      </c>
      <c r="R103" s="19">
        <f t="shared" si="33"/>
        <v>6880.5</v>
      </c>
      <c r="S103" s="19">
        <f t="shared" si="34"/>
        <v>41167.17</v>
      </c>
      <c r="T103" s="30" t="s">
        <v>41</v>
      </c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</row>
    <row r="104" spans="1:936" s="6" customFormat="1" ht="18" customHeight="1" x14ac:dyDescent="0.25">
      <c r="A104" s="34">
        <v>98</v>
      </c>
      <c r="B104" s="16" t="s">
        <v>272</v>
      </c>
      <c r="C104" s="40" t="s">
        <v>873</v>
      </c>
      <c r="D104" s="16" t="s">
        <v>270</v>
      </c>
      <c r="E104" s="16" t="s">
        <v>111</v>
      </c>
      <c r="F104" s="17" t="s">
        <v>881</v>
      </c>
      <c r="G104" s="18">
        <v>80000</v>
      </c>
      <c r="H104" s="18">
        <v>6972</v>
      </c>
      <c r="I104" s="19">
        <v>25</v>
      </c>
      <c r="J104" s="45">
        <v>2296</v>
      </c>
      <c r="K104" s="39">
        <f t="shared" si="25"/>
        <v>5679.9999999999991</v>
      </c>
      <c r="L104" s="29">
        <f t="shared" si="26"/>
        <v>880.00000000000011</v>
      </c>
      <c r="M104" s="44">
        <v>2432</v>
      </c>
      <c r="N104" s="19">
        <f t="shared" si="27"/>
        <v>5672</v>
      </c>
      <c r="O104" s="19"/>
      <c r="P104" s="19">
        <f t="shared" si="30"/>
        <v>4728</v>
      </c>
      <c r="Q104" s="19">
        <f t="shared" si="32"/>
        <v>11725</v>
      </c>
      <c r="R104" s="19">
        <f t="shared" si="33"/>
        <v>12232</v>
      </c>
      <c r="S104" s="19">
        <f t="shared" si="34"/>
        <v>68275</v>
      </c>
      <c r="T104" s="30" t="s">
        <v>41</v>
      </c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</row>
    <row r="105" spans="1:936" s="6" customFormat="1" ht="18" customHeight="1" x14ac:dyDescent="0.25">
      <c r="A105" s="34">
        <v>99</v>
      </c>
      <c r="B105" s="16" t="s">
        <v>275</v>
      </c>
      <c r="C105" s="40" t="s">
        <v>873</v>
      </c>
      <c r="D105" s="16" t="s">
        <v>270</v>
      </c>
      <c r="E105" s="16" t="s">
        <v>278</v>
      </c>
      <c r="F105" s="17" t="s">
        <v>880</v>
      </c>
      <c r="G105" s="18">
        <v>46000</v>
      </c>
      <c r="H105" s="38">
        <v>1289.46</v>
      </c>
      <c r="I105" s="19">
        <v>25</v>
      </c>
      <c r="J105" s="45">
        <v>1320.2</v>
      </c>
      <c r="K105" s="39">
        <f t="shared" si="25"/>
        <v>3265.9999999999995</v>
      </c>
      <c r="L105" s="29">
        <f t="shared" si="26"/>
        <v>506.00000000000006</v>
      </c>
      <c r="M105" s="44">
        <v>1398.4</v>
      </c>
      <c r="N105" s="19">
        <f t="shared" si="27"/>
        <v>3261.4</v>
      </c>
      <c r="O105" s="19"/>
      <c r="P105" s="19">
        <f t="shared" si="30"/>
        <v>2718.6000000000004</v>
      </c>
      <c r="Q105" s="19">
        <f t="shared" si="32"/>
        <v>4033.06</v>
      </c>
      <c r="R105" s="19">
        <f t="shared" si="33"/>
        <v>7033.4</v>
      </c>
      <c r="S105" s="19">
        <f t="shared" si="34"/>
        <v>41966.94</v>
      </c>
      <c r="T105" s="30" t="s">
        <v>41</v>
      </c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</row>
    <row r="106" spans="1:936" s="6" customFormat="1" ht="18" customHeight="1" x14ac:dyDescent="0.25">
      <c r="A106" s="34">
        <v>100</v>
      </c>
      <c r="B106" s="16" t="s">
        <v>271</v>
      </c>
      <c r="C106" s="40" t="s">
        <v>873</v>
      </c>
      <c r="D106" s="16" t="s">
        <v>270</v>
      </c>
      <c r="E106" s="16" t="s">
        <v>278</v>
      </c>
      <c r="F106" s="17" t="s">
        <v>880</v>
      </c>
      <c r="G106" s="18">
        <v>46000</v>
      </c>
      <c r="H106" s="54">
        <v>1032.1400000000001</v>
      </c>
      <c r="I106" s="19">
        <v>25</v>
      </c>
      <c r="J106" s="45">
        <v>1320.2</v>
      </c>
      <c r="K106" s="39">
        <f t="shared" si="25"/>
        <v>3265.9999999999995</v>
      </c>
      <c r="L106" s="29">
        <f t="shared" si="26"/>
        <v>506.00000000000006</v>
      </c>
      <c r="M106" s="44">
        <v>1398.4</v>
      </c>
      <c r="N106" s="19">
        <f t="shared" si="27"/>
        <v>3261.4</v>
      </c>
      <c r="O106" s="19"/>
      <c r="P106" s="19">
        <f t="shared" si="30"/>
        <v>2718.6000000000004</v>
      </c>
      <c r="Q106" s="19">
        <f t="shared" si="32"/>
        <v>3775.7400000000002</v>
      </c>
      <c r="R106" s="19">
        <f t="shared" si="33"/>
        <v>7033.4</v>
      </c>
      <c r="S106" s="19">
        <f t="shared" si="34"/>
        <v>42224.26</v>
      </c>
      <c r="T106" s="30" t="s">
        <v>41</v>
      </c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</row>
    <row r="107" spans="1:936" s="6" customFormat="1" ht="18" customHeight="1" x14ac:dyDescent="0.25">
      <c r="A107" s="34">
        <v>101</v>
      </c>
      <c r="B107" s="16" t="s">
        <v>276</v>
      </c>
      <c r="C107" s="40" t="s">
        <v>873</v>
      </c>
      <c r="D107" s="16" t="s">
        <v>270</v>
      </c>
      <c r="E107" s="16" t="s">
        <v>278</v>
      </c>
      <c r="F107" s="17" t="s">
        <v>880</v>
      </c>
      <c r="G107" s="18">
        <v>46000</v>
      </c>
      <c r="H107" s="54">
        <v>1289.46</v>
      </c>
      <c r="I107" s="19">
        <v>25</v>
      </c>
      <c r="J107" s="45">
        <v>1320.2</v>
      </c>
      <c r="K107" s="39">
        <f t="shared" si="25"/>
        <v>3265.9999999999995</v>
      </c>
      <c r="L107" s="29">
        <f t="shared" si="26"/>
        <v>506.00000000000006</v>
      </c>
      <c r="M107" s="44">
        <v>1398.4</v>
      </c>
      <c r="N107" s="19">
        <f t="shared" si="27"/>
        <v>3261.4</v>
      </c>
      <c r="O107" s="19"/>
      <c r="P107" s="19">
        <f t="shared" si="30"/>
        <v>2718.6000000000004</v>
      </c>
      <c r="Q107" s="19">
        <f t="shared" si="32"/>
        <v>4033.06</v>
      </c>
      <c r="R107" s="19">
        <f t="shared" si="33"/>
        <v>7033.4</v>
      </c>
      <c r="S107" s="19">
        <f t="shared" si="34"/>
        <v>41966.94</v>
      </c>
      <c r="T107" s="30" t="s">
        <v>41</v>
      </c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</row>
    <row r="108" spans="1:936" s="6" customFormat="1" ht="18" customHeight="1" x14ac:dyDescent="0.25">
      <c r="A108" s="34">
        <v>102</v>
      </c>
      <c r="B108" s="16" t="s">
        <v>277</v>
      </c>
      <c r="C108" s="40" t="s">
        <v>873</v>
      </c>
      <c r="D108" s="16" t="s">
        <v>270</v>
      </c>
      <c r="E108" s="16" t="s">
        <v>278</v>
      </c>
      <c r="F108" s="17" t="s">
        <v>880</v>
      </c>
      <c r="G108" s="18">
        <v>46000</v>
      </c>
      <c r="H108" s="38">
        <v>1289.46</v>
      </c>
      <c r="I108" s="19">
        <v>25</v>
      </c>
      <c r="J108" s="45">
        <v>1320.2</v>
      </c>
      <c r="K108" s="39">
        <f t="shared" si="25"/>
        <v>3265.9999999999995</v>
      </c>
      <c r="L108" s="29">
        <f t="shared" si="26"/>
        <v>506.00000000000006</v>
      </c>
      <c r="M108" s="44">
        <v>1398.4</v>
      </c>
      <c r="N108" s="19">
        <f t="shared" si="27"/>
        <v>3261.4</v>
      </c>
      <c r="O108" s="19"/>
      <c r="P108" s="19">
        <f t="shared" si="30"/>
        <v>2718.6000000000004</v>
      </c>
      <c r="Q108" s="19">
        <f t="shared" si="32"/>
        <v>4033.06</v>
      </c>
      <c r="R108" s="19">
        <f t="shared" si="33"/>
        <v>7033.4</v>
      </c>
      <c r="S108" s="19">
        <f t="shared" si="34"/>
        <v>41966.94</v>
      </c>
      <c r="T108" s="30" t="s">
        <v>41</v>
      </c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</row>
    <row r="109" spans="1:936" s="6" customFormat="1" ht="18" customHeight="1" x14ac:dyDescent="0.25">
      <c r="A109" s="34">
        <v>103</v>
      </c>
      <c r="B109" s="16" t="s">
        <v>274</v>
      </c>
      <c r="C109" s="40" t="s">
        <v>872</v>
      </c>
      <c r="D109" s="16" t="s">
        <v>270</v>
      </c>
      <c r="E109" s="16" t="s">
        <v>279</v>
      </c>
      <c r="F109" s="17" t="s">
        <v>880</v>
      </c>
      <c r="G109" s="18">
        <v>46000</v>
      </c>
      <c r="H109" s="38">
        <v>1289.46</v>
      </c>
      <c r="I109" s="19">
        <v>25</v>
      </c>
      <c r="J109" s="45">
        <v>1320.2</v>
      </c>
      <c r="K109" s="39">
        <f t="shared" si="25"/>
        <v>3265.9999999999995</v>
      </c>
      <c r="L109" s="29">
        <f t="shared" si="26"/>
        <v>506.00000000000006</v>
      </c>
      <c r="M109" s="44">
        <v>1398.4</v>
      </c>
      <c r="N109" s="19">
        <f t="shared" si="27"/>
        <v>3261.4</v>
      </c>
      <c r="O109" s="19"/>
      <c r="P109" s="19">
        <f t="shared" si="30"/>
        <v>2718.6000000000004</v>
      </c>
      <c r="Q109" s="19">
        <f t="shared" si="32"/>
        <v>4033.06</v>
      </c>
      <c r="R109" s="19">
        <f t="shared" si="33"/>
        <v>7033.4</v>
      </c>
      <c r="S109" s="19">
        <f t="shared" si="34"/>
        <v>41966.94</v>
      </c>
      <c r="T109" s="30" t="s">
        <v>41</v>
      </c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</row>
    <row r="110" spans="1:936" s="6" customFormat="1" ht="18" customHeight="1" x14ac:dyDescent="0.25">
      <c r="A110" s="34">
        <v>104</v>
      </c>
      <c r="B110" s="16" t="s">
        <v>273</v>
      </c>
      <c r="C110" s="40" t="s">
        <v>872</v>
      </c>
      <c r="D110" s="16" t="s">
        <v>1104</v>
      </c>
      <c r="E110" s="16" t="s">
        <v>1018</v>
      </c>
      <c r="F110" s="17" t="s">
        <v>881</v>
      </c>
      <c r="G110" s="18">
        <v>46000</v>
      </c>
      <c r="H110" s="38">
        <v>1289.46</v>
      </c>
      <c r="I110" s="19">
        <v>25</v>
      </c>
      <c r="J110" s="45">
        <v>1320.2</v>
      </c>
      <c r="K110" s="39">
        <f>+G110*7.1%</f>
        <v>3265.9999999999995</v>
      </c>
      <c r="L110" s="29">
        <f>+G110*1.1%</f>
        <v>506.00000000000006</v>
      </c>
      <c r="M110" s="44">
        <v>1398.4</v>
      </c>
      <c r="N110" s="19">
        <f>+G110*7.09%</f>
        <v>3261.4</v>
      </c>
      <c r="O110" s="19"/>
      <c r="P110" s="19">
        <f>+J110+M110</f>
        <v>2718.6000000000004</v>
      </c>
      <c r="Q110" s="19">
        <f>+H110+I110+J110+M110+O110</f>
        <v>4033.06</v>
      </c>
      <c r="R110" s="19">
        <f>+K110+L110+N110</f>
        <v>7033.4</v>
      </c>
      <c r="S110" s="19">
        <f>+G110-Q110</f>
        <v>41966.94</v>
      </c>
      <c r="T110" s="30" t="s">
        <v>41</v>
      </c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</row>
    <row r="111" spans="1:936" s="6" customFormat="1" ht="18" customHeight="1" x14ac:dyDescent="0.25">
      <c r="A111" s="34">
        <v>105</v>
      </c>
      <c r="B111" s="16" t="s">
        <v>108</v>
      </c>
      <c r="C111" s="16" t="s">
        <v>872</v>
      </c>
      <c r="D111" s="16" t="s">
        <v>1104</v>
      </c>
      <c r="E111" s="16" t="s">
        <v>113</v>
      </c>
      <c r="F111" s="17" t="s">
        <v>881</v>
      </c>
      <c r="G111" s="18">
        <v>25000</v>
      </c>
      <c r="H111" s="16">
        <v>0</v>
      </c>
      <c r="I111" s="19">
        <v>25</v>
      </c>
      <c r="J111" s="45">
        <v>717.5</v>
      </c>
      <c r="K111" s="39">
        <f t="shared" ref="K111:K133" si="35">+G111*7.1%</f>
        <v>1774.9999999999998</v>
      </c>
      <c r="L111" s="29">
        <f t="shared" ref="L111:L133" si="36">+G111*1.1%</f>
        <v>275</v>
      </c>
      <c r="M111" s="44">
        <v>760</v>
      </c>
      <c r="N111" s="19">
        <f t="shared" ref="N111:N133" si="37">+G111*7.09%</f>
        <v>1772.5000000000002</v>
      </c>
      <c r="O111" s="19"/>
      <c r="P111" s="19">
        <f t="shared" ref="P111:P133" si="38">+J111+M111</f>
        <v>1477.5</v>
      </c>
      <c r="Q111" s="19">
        <f t="shared" ref="Q111:Q133" si="39">+H111+I111+J111+M111+O111</f>
        <v>1502.5</v>
      </c>
      <c r="R111" s="19">
        <f t="shared" ref="R111:R133" si="40">+K111+L111+N111</f>
        <v>3822.5</v>
      </c>
      <c r="S111" s="19">
        <f t="shared" ref="S111:S133" si="41">+G111-Q111</f>
        <v>23497.5</v>
      </c>
      <c r="T111" s="30" t="s">
        <v>41</v>
      </c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</row>
    <row r="112" spans="1:936" s="6" customFormat="1" ht="18" customHeight="1" x14ac:dyDescent="0.25">
      <c r="A112" s="34">
        <v>106</v>
      </c>
      <c r="B112" s="16" t="s">
        <v>45</v>
      </c>
      <c r="C112" s="16" t="s">
        <v>873</v>
      </c>
      <c r="D112" s="16" t="s">
        <v>1104</v>
      </c>
      <c r="E112" s="16" t="s">
        <v>35</v>
      </c>
      <c r="F112" s="17" t="s">
        <v>881</v>
      </c>
      <c r="G112" s="18">
        <v>25000</v>
      </c>
      <c r="H112" s="16">
        <v>0</v>
      </c>
      <c r="I112" s="19">
        <v>25</v>
      </c>
      <c r="J112" s="45">
        <v>717.5</v>
      </c>
      <c r="K112" s="39">
        <f t="shared" si="35"/>
        <v>1774.9999999999998</v>
      </c>
      <c r="L112" s="29">
        <f t="shared" si="36"/>
        <v>275</v>
      </c>
      <c r="M112" s="44">
        <v>760</v>
      </c>
      <c r="N112" s="19">
        <f t="shared" si="37"/>
        <v>1772.5000000000002</v>
      </c>
      <c r="O112" s="19"/>
      <c r="P112" s="19">
        <f t="shared" si="38"/>
        <v>1477.5</v>
      </c>
      <c r="Q112" s="19">
        <f t="shared" si="39"/>
        <v>1502.5</v>
      </c>
      <c r="R112" s="19">
        <f t="shared" si="40"/>
        <v>3822.5</v>
      </c>
      <c r="S112" s="19">
        <f t="shared" si="41"/>
        <v>23497.5</v>
      </c>
      <c r="T112" s="30" t="s">
        <v>41</v>
      </c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</row>
    <row r="113" spans="1:936" s="6" customFormat="1" ht="18" customHeight="1" x14ac:dyDescent="0.25">
      <c r="A113" s="34">
        <v>107</v>
      </c>
      <c r="B113" s="16" t="s">
        <v>57</v>
      </c>
      <c r="C113" s="16" t="s">
        <v>872</v>
      </c>
      <c r="D113" s="16" t="s">
        <v>1104</v>
      </c>
      <c r="E113" s="16" t="s">
        <v>65</v>
      </c>
      <c r="F113" s="17" t="s">
        <v>876</v>
      </c>
      <c r="G113" s="18">
        <v>25000</v>
      </c>
      <c r="H113" s="16">
        <v>0</v>
      </c>
      <c r="I113" s="19">
        <v>25</v>
      </c>
      <c r="J113" s="45">
        <v>717.5</v>
      </c>
      <c r="K113" s="39">
        <f t="shared" si="35"/>
        <v>1774.9999999999998</v>
      </c>
      <c r="L113" s="29">
        <f t="shared" si="36"/>
        <v>275</v>
      </c>
      <c r="M113" s="44">
        <v>760</v>
      </c>
      <c r="N113" s="19">
        <f t="shared" si="37"/>
        <v>1772.5000000000002</v>
      </c>
      <c r="O113" s="19"/>
      <c r="P113" s="19">
        <f t="shared" si="38"/>
        <v>1477.5</v>
      </c>
      <c r="Q113" s="19">
        <f t="shared" si="39"/>
        <v>1502.5</v>
      </c>
      <c r="R113" s="19">
        <f t="shared" si="40"/>
        <v>3822.5</v>
      </c>
      <c r="S113" s="19">
        <f t="shared" si="41"/>
        <v>23497.5</v>
      </c>
      <c r="T113" s="30" t="s">
        <v>41</v>
      </c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</row>
    <row r="114" spans="1:936" s="6" customFormat="1" ht="18" customHeight="1" x14ac:dyDescent="0.25">
      <c r="A114" s="34">
        <v>108</v>
      </c>
      <c r="B114" s="16" t="s">
        <v>925</v>
      </c>
      <c r="C114" s="16" t="s">
        <v>872</v>
      </c>
      <c r="D114" s="16" t="s">
        <v>1104</v>
      </c>
      <c r="E114" s="16" t="s">
        <v>35</v>
      </c>
      <c r="F114" s="16" t="s">
        <v>42</v>
      </c>
      <c r="G114" s="18">
        <v>25000</v>
      </c>
      <c r="H114" s="16">
        <v>0</v>
      </c>
      <c r="I114" s="19">
        <v>25</v>
      </c>
      <c r="J114" s="45">
        <v>717.5</v>
      </c>
      <c r="K114" s="39">
        <f t="shared" si="35"/>
        <v>1774.9999999999998</v>
      </c>
      <c r="L114" s="29">
        <f t="shared" si="36"/>
        <v>275</v>
      </c>
      <c r="M114" s="44">
        <v>760</v>
      </c>
      <c r="N114" s="19">
        <f t="shared" si="37"/>
        <v>1772.5000000000002</v>
      </c>
      <c r="O114" s="19"/>
      <c r="P114" s="19">
        <f t="shared" si="38"/>
        <v>1477.5</v>
      </c>
      <c r="Q114" s="19">
        <f t="shared" si="39"/>
        <v>1502.5</v>
      </c>
      <c r="R114" s="19">
        <f t="shared" si="40"/>
        <v>3822.5</v>
      </c>
      <c r="S114" s="19">
        <f t="shared" si="41"/>
        <v>23497.5</v>
      </c>
      <c r="T114" s="30" t="s">
        <v>41</v>
      </c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</row>
    <row r="115" spans="1:936" s="6" customFormat="1" ht="18" customHeight="1" x14ac:dyDescent="0.25">
      <c r="A115" s="34">
        <v>109</v>
      </c>
      <c r="B115" s="16" t="s">
        <v>953</v>
      </c>
      <c r="C115" s="16" t="s">
        <v>872</v>
      </c>
      <c r="D115" s="16" t="s">
        <v>1104</v>
      </c>
      <c r="E115" s="16" t="s">
        <v>35</v>
      </c>
      <c r="F115" s="16" t="s">
        <v>42</v>
      </c>
      <c r="G115" s="18">
        <v>25000</v>
      </c>
      <c r="H115" s="16">
        <v>0</v>
      </c>
      <c r="I115" s="19">
        <v>25</v>
      </c>
      <c r="J115" s="45">
        <v>717.5</v>
      </c>
      <c r="K115" s="39">
        <f t="shared" si="35"/>
        <v>1774.9999999999998</v>
      </c>
      <c r="L115" s="29">
        <f t="shared" si="36"/>
        <v>275</v>
      </c>
      <c r="M115" s="44">
        <v>760</v>
      </c>
      <c r="N115" s="19">
        <f t="shared" si="37"/>
        <v>1772.5000000000002</v>
      </c>
      <c r="O115" s="19"/>
      <c r="P115" s="19">
        <f t="shared" si="38"/>
        <v>1477.5</v>
      </c>
      <c r="Q115" s="19">
        <f t="shared" si="39"/>
        <v>1502.5</v>
      </c>
      <c r="R115" s="19">
        <f t="shared" si="40"/>
        <v>3822.5</v>
      </c>
      <c r="S115" s="19">
        <f t="shared" si="41"/>
        <v>23497.5</v>
      </c>
      <c r="T115" s="30" t="s">
        <v>41</v>
      </c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</row>
    <row r="116" spans="1:936" s="6" customFormat="1" ht="18" customHeight="1" x14ac:dyDescent="0.25">
      <c r="A116" s="34">
        <v>110</v>
      </c>
      <c r="B116" s="16" t="s">
        <v>926</v>
      </c>
      <c r="C116" s="16" t="s">
        <v>872</v>
      </c>
      <c r="D116" s="16" t="s">
        <v>1104</v>
      </c>
      <c r="E116" s="16" t="s">
        <v>35</v>
      </c>
      <c r="F116" s="17" t="s">
        <v>880</v>
      </c>
      <c r="G116" s="18">
        <v>25000</v>
      </c>
      <c r="H116" s="16">
        <v>0</v>
      </c>
      <c r="I116" s="19">
        <v>25</v>
      </c>
      <c r="J116" s="45">
        <v>717.5</v>
      </c>
      <c r="K116" s="39">
        <f t="shared" si="35"/>
        <v>1774.9999999999998</v>
      </c>
      <c r="L116" s="29">
        <f t="shared" si="36"/>
        <v>275</v>
      </c>
      <c r="M116" s="44">
        <v>760</v>
      </c>
      <c r="N116" s="19">
        <f t="shared" si="37"/>
        <v>1772.5000000000002</v>
      </c>
      <c r="O116" s="19"/>
      <c r="P116" s="19">
        <f t="shared" si="38"/>
        <v>1477.5</v>
      </c>
      <c r="Q116" s="19">
        <f t="shared" si="39"/>
        <v>1502.5</v>
      </c>
      <c r="R116" s="19">
        <f t="shared" si="40"/>
        <v>3822.5</v>
      </c>
      <c r="S116" s="19">
        <f t="shared" si="41"/>
        <v>23497.5</v>
      </c>
      <c r="T116" s="30" t="s">
        <v>41</v>
      </c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</row>
    <row r="117" spans="1:936" s="6" customFormat="1" ht="18" customHeight="1" x14ac:dyDescent="0.25">
      <c r="A117" s="34">
        <v>111</v>
      </c>
      <c r="B117" s="16" t="s">
        <v>927</v>
      </c>
      <c r="C117" s="16" t="s">
        <v>873</v>
      </c>
      <c r="D117" s="16" t="s">
        <v>1104</v>
      </c>
      <c r="E117" s="16" t="s">
        <v>35</v>
      </c>
      <c r="F117" s="17" t="s">
        <v>880</v>
      </c>
      <c r="G117" s="18">
        <v>25000</v>
      </c>
      <c r="H117" s="16">
        <v>0</v>
      </c>
      <c r="I117" s="19">
        <v>25</v>
      </c>
      <c r="J117" s="45">
        <v>717.5</v>
      </c>
      <c r="K117" s="39">
        <f t="shared" si="35"/>
        <v>1774.9999999999998</v>
      </c>
      <c r="L117" s="29">
        <f t="shared" si="36"/>
        <v>275</v>
      </c>
      <c r="M117" s="44">
        <v>760</v>
      </c>
      <c r="N117" s="19">
        <f t="shared" si="37"/>
        <v>1772.5000000000002</v>
      </c>
      <c r="O117" s="19"/>
      <c r="P117" s="19">
        <f t="shared" si="38"/>
        <v>1477.5</v>
      </c>
      <c r="Q117" s="19">
        <f t="shared" si="39"/>
        <v>1502.5</v>
      </c>
      <c r="R117" s="19">
        <f t="shared" si="40"/>
        <v>3822.5</v>
      </c>
      <c r="S117" s="19">
        <f t="shared" si="41"/>
        <v>23497.5</v>
      </c>
      <c r="T117" s="30" t="s">
        <v>41</v>
      </c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</row>
    <row r="118" spans="1:936" s="15" customFormat="1" ht="18" customHeight="1" x14ac:dyDescent="0.25">
      <c r="A118" s="34">
        <v>112</v>
      </c>
      <c r="B118" s="16" t="s">
        <v>1059</v>
      </c>
      <c r="C118" s="16" t="s">
        <v>872</v>
      </c>
      <c r="D118" s="16" t="s">
        <v>1104</v>
      </c>
      <c r="E118" s="16" t="s">
        <v>65</v>
      </c>
      <c r="F118" s="17" t="s">
        <v>876</v>
      </c>
      <c r="G118" s="18">
        <v>45000</v>
      </c>
      <c r="H118" s="38">
        <v>1148.33</v>
      </c>
      <c r="I118" s="19">
        <v>25</v>
      </c>
      <c r="J118" s="45">
        <v>1291.5</v>
      </c>
      <c r="K118" s="39">
        <f t="shared" si="35"/>
        <v>3194.9999999999995</v>
      </c>
      <c r="L118" s="29">
        <f t="shared" si="36"/>
        <v>495.00000000000006</v>
      </c>
      <c r="M118" s="44">
        <v>1368</v>
      </c>
      <c r="N118" s="19">
        <f t="shared" si="37"/>
        <v>3190.5</v>
      </c>
      <c r="O118" s="19"/>
      <c r="P118" s="19">
        <f t="shared" si="38"/>
        <v>2659.5</v>
      </c>
      <c r="Q118" s="19">
        <f t="shared" si="39"/>
        <v>3832.83</v>
      </c>
      <c r="R118" s="19">
        <f t="shared" si="40"/>
        <v>6880.5</v>
      </c>
      <c r="S118" s="19">
        <f t="shared" si="41"/>
        <v>41167.17</v>
      </c>
      <c r="T118" s="30" t="s">
        <v>41</v>
      </c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</row>
    <row r="119" spans="1:936" s="6" customFormat="1" ht="18" customHeight="1" x14ac:dyDescent="0.25">
      <c r="A119" s="34">
        <v>113</v>
      </c>
      <c r="B119" s="16" t="s">
        <v>55</v>
      </c>
      <c r="C119" s="16" t="s">
        <v>873</v>
      </c>
      <c r="D119" s="16" t="s">
        <v>1104</v>
      </c>
      <c r="E119" s="16" t="s">
        <v>35</v>
      </c>
      <c r="F119" s="17" t="s">
        <v>881</v>
      </c>
      <c r="G119" s="18">
        <v>25000</v>
      </c>
      <c r="H119" s="16">
        <v>0</v>
      </c>
      <c r="I119" s="19">
        <v>25</v>
      </c>
      <c r="J119" s="45">
        <v>717.5</v>
      </c>
      <c r="K119" s="39">
        <f>+G119*7.1%</f>
        <v>1774.9999999999998</v>
      </c>
      <c r="L119" s="29">
        <f>+G119*1.1%</f>
        <v>275</v>
      </c>
      <c r="M119" s="44">
        <v>760</v>
      </c>
      <c r="N119" s="19">
        <f>+G119*7.09%</f>
        <v>1772.5000000000002</v>
      </c>
      <c r="O119" s="19"/>
      <c r="P119" s="19">
        <f>+J119+M119</f>
        <v>1477.5</v>
      </c>
      <c r="Q119" s="19">
        <f>+H119+I119+J119+M119+O119</f>
        <v>1502.5</v>
      </c>
      <c r="R119" s="19">
        <f>+K119+L119+N119</f>
        <v>3822.5</v>
      </c>
      <c r="S119" s="19">
        <f>+G119-Q119</f>
        <v>23497.5</v>
      </c>
      <c r="T119" s="30" t="s">
        <v>41</v>
      </c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</row>
    <row r="120" spans="1:936" s="6" customFormat="1" ht="18" customHeight="1" x14ac:dyDescent="0.25">
      <c r="A120" s="34">
        <v>114</v>
      </c>
      <c r="B120" s="16" t="s">
        <v>738</v>
      </c>
      <c r="C120" s="16" t="s">
        <v>873</v>
      </c>
      <c r="D120" s="16" t="s">
        <v>1104</v>
      </c>
      <c r="E120" s="16" t="s">
        <v>65</v>
      </c>
      <c r="F120" s="17" t="s">
        <v>876</v>
      </c>
      <c r="G120" s="26">
        <v>25000</v>
      </c>
      <c r="H120" s="27">
        <v>0</v>
      </c>
      <c r="I120" s="19">
        <v>25</v>
      </c>
      <c r="J120" s="46">
        <v>717.5</v>
      </c>
      <c r="K120" s="42">
        <f>+G120*7.1%</f>
        <v>1774.9999999999998</v>
      </c>
      <c r="L120" s="29">
        <f>+G120*1.1%</f>
        <v>275</v>
      </c>
      <c r="M120" s="52">
        <v>760</v>
      </c>
      <c r="N120" s="28">
        <f>+G120*7.09%</f>
        <v>1772.5000000000002</v>
      </c>
      <c r="O120" s="28"/>
      <c r="P120" s="28">
        <f>+J120+M120</f>
        <v>1477.5</v>
      </c>
      <c r="Q120" s="19">
        <f>+H120+I120+J120+M120+O120</f>
        <v>1502.5</v>
      </c>
      <c r="R120" s="28">
        <f>+K120+L120+N120</f>
        <v>3822.5</v>
      </c>
      <c r="S120" s="28">
        <f>+G120-Q120</f>
        <v>23497.5</v>
      </c>
      <c r="T120" s="30" t="s">
        <v>41</v>
      </c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</row>
    <row r="121" spans="1:936" s="6" customFormat="1" ht="18" customHeight="1" x14ac:dyDescent="0.25">
      <c r="A121" s="34">
        <v>115</v>
      </c>
      <c r="B121" s="16" t="s">
        <v>1030</v>
      </c>
      <c r="C121" s="16" t="s">
        <v>872</v>
      </c>
      <c r="D121" s="16" t="s">
        <v>1104</v>
      </c>
      <c r="E121" s="16" t="s">
        <v>65</v>
      </c>
      <c r="F121" s="17" t="s">
        <v>876</v>
      </c>
      <c r="G121" s="26">
        <v>25000</v>
      </c>
      <c r="H121" s="27">
        <v>0</v>
      </c>
      <c r="I121" s="19">
        <v>25</v>
      </c>
      <c r="J121" s="46">
        <v>717.5</v>
      </c>
      <c r="K121" s="42">
        <f>+G121*7.1%</f>
        <v>1774.9999999999998</v>
      </c>
      <c r="L121" s="29">
        <f>+G121*1.1%</f>
        <v>275</v>
      </c>
      <c r="M121" s="52">
        <v>760</v>
      </c>
      <c r="N121" s="28">
        <f>+G121*7.09%</f>
        <v>1772.5000000000002</v>
      </c>
      <c r="O121" s="28"/>
      <c r="P121" s="28">
        <f>+J121+M121</f>
        <v>1477.5</v>
      </c>
      <c r="Q121" s="19">
        <f>+H121+I121+J121+M121+O121</f>
        <v>1502.5</v>
      </c>
      <c r="R121" s="28">
        <f>+K121+L121+N121</f>
        <v>3822.5</v>
      </c>
      <c r="S121" s="28">
        <f>+G121-Q121</f>
        <v>23497.5</v>
      </c>
      <c r="T121" s="30" t="s">
        <v>41</v>
      </c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</row>
    <row r="122" spans="1:936" s="6" customFormat="1" ht="18" customHeight="1" x14ac:dyDescent="0.25">
      <c r="A122" s="34">
        <v>116</v>
      </c>
      <c r="B122" s="16" t="s">
        <v>43</v>
      </c>
      <c r="C122" s="16" t="s">
        <v>872</v>
      </c>
      <c r="D122" s="16" t="s">
        <v>1104</v>
      </c>
      <c r="E122" s="16" t="s">
        <v>60</v>
      </c>
      <c r="F122" s="17" t="s">
        <v>880</v>
      </c>
      <c r="G122" s="18">
        <v>25000</v>
      </c>
      <c r="H122" s="16">
        <v>0</v>
      </c>
      <c r="I122" s="19">
        <v>25</v>
      </c>
      <c r="J122" s="45">
        <v>717.5</v>
      </c>
      <c r="K122" s="39">
        <f t="shared" si="35"/>
        <v>1774.9999999999998</v>
      </c>
      <c r="L122" s="29">
        <f t="shared" si="36"/>
        <v>275</v>
      </c>
      <c r="M122" s="44">
        <v>760</v>
      </c>
      <c r="N122" s="19">
        <f t="shared" si="37"/>
        <v>1772.5000000000002</v>
      </c>
      <c r="O122" s="19"/>
      <c r="P122" s="19">
        <f t="shared" si="38"/>
        <v>1477.5</v>
      </c>
      <c r="Q122" s="19">
        <f t="shared" si="39"/>
        <v>1502.5</v>
      </c>
      <c r="R122" s="19">
        <f t="shared" si="40"/>
        <v>3822.5</v>
      </c>
      <c r="S122" s="19">
        <f t="shared" si="41"/>
        <v>23497.5</v>
      </c>
      <c r="T122" s="30" t="s">
        <v>41</v>
      </c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</row>
    <row r="123" spans="1:936" s="6" customFormat="1" ht="18" customHeight="1" x14ac:dyDescent="0.25">
      <c r="A123" s="34">
        <v>117</v>
      </c>
      <c r="B123" s="16" t="s">
        <v>48</v>
      </c>
      <c r="C123" s="16" t="s">
        <v>872</v>
      </c>
      <c r="D123" s="16" t="s">
        <v>1104</v>
      </c>
      <c r="E123" s="16" t="s">
        <v>60</v>
      </c>
      <c r="F123" s="17" t="s">
        <v>880</v>
      </c>
      <c r="G123" s="18">
        <v>11666.67</v>
      </c>
      <c r="H123" s="16">
        <v>0</v>
      </c>
      <c r="I123" s="19">
        <v>25</v>
      </c>
      <c r="J123" s="45">
        <v>334.83</v>
      </c>
      <c r="K123" s="39">
        <f t="shared" si="35"/>
        <v>828.3335699999999</v>
      </c>
      <c r="L123" s="29">
        <f t="shared" si="36"/>
        <v>128.33337</v>
      </c>
      <c r="M123" s="44">
        <v>354.67</v>
      </c>
      <c r="N123" s="19">
        <f t="shared" si="37"/>
        <v>827.16690300000005</v>
      </c>
      <c r="O123" s="19"/>
      <c r="P123" s="19">
        <f t="shared" si="38"/>
        <v>689.5</v>
      </c>
      <c r="Q123" s="19">
        <f t="shared" si="39"/>
        <v>714.5</v>
      </c>
      <c r="R123" s="19">
        <f t="shared" si="40"/>
        <v>1783.8338429999999</v>
      </c>
      <c r="S123" s="19">
        <f t="shared" si="41"/>
        <v>10952.17</v>
      </c>
      <c r="T123" s="30" t="s">
        <v>41</v>
      </c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</row>
    <row r="124" spans="1:936" s="6" customFormat="1" ht="18" customHeight="1" x14ac:dyDescent="0.25">
      <c r="A124" s="34">
        <v>118</v>
      </c>
      <c r="B124" s="16" t="s">
        <v>52</v>
      </c>
      <c r="C124" s="16" t="s">
        <v>872</v>
      </c>
      <c r="D124" s="16" t="s">
        <v>1104</v>
      </c>
      <c r="E124" s="16" t="s">
        <v>60</v>
      </c>
      <c r="F124" s="17" t="s">
        <v>881</v>
      </c>
      <c r="G124" s="18">
        <v>25000</v>
      </c>
      <c r="H124" s="16">
        <v>0</v>
      </c>
      <c r="I124" s="19">
        <v>25</v>
      </c>
      <c r="J124" s="45">
        <v>717.5</v>
      </c>
      <c r="K124" s="39">
        <f t="shared" si="35"/>
        <v>1774.9999999999998</v>
      </c>
      <c r="L124" s="29">
        <f t="shared" si="36"/>
        <v>275</v>
      </c>
      <c r="M124" s="44">
        <v>760</v>
      </c>
      <c r="N124" s="19">
        <f t="shared" si="37"/>
        <v>1772.5000000000002</v>
      </c>
      <c r="O124" s="19"/>
      <c r="P124" s="19">
        <f t="shared" si="38"/>
        <v>1477.5</v>
      </c>
      <c r="Q124" s="19">
        <f t="shared" si="39"/>
        <v>1502.5</v>
      </c>
      <c r="R124" s="19">
        <f t="shared" si="40"/>
        <v>3822.5</v>
      </c>
      <c r="S124" s="19">
        <f t="shared" si="41"/>
        <v>23497.5</v>
      </c>
      <c r="T124" s="30" t="s">
        <v>41</v>
      </c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</row>
    <row r="125" spans="1:936" s="6" customFormat="1" ht="18" customHeight="1" x14ac:dyDescent="0.25">
      <c r="A125" s="34">
        <v>119</v>
      </c>
      <c r="B125" s="16" t="s">
        <v>155</v>
      </c>
      <c r="C125" s="16" t="s">
        <v>872</v>
      </c>
      <c r="D125" s="16" t="s">
        <v>1104</v>
      </c>
      <c r="E125" s="16" t="s">
        <v>150</v>
      </c>
      <c r="F125" s="17" t="s">
        <v>881</v>
      </c>
      <c r="G125" s="18">
        <v>26250</v>
      </c>
      <c r="H125" s="16">
        <v>0</v>
      </c>
      <c r="I125" s="19">
        <v>25</v>
      </c>
      <c r="J125" s="45">
        <v>753.38</v>
      </c>
      <c r="K125" s="39">
        <f t="shared" si="35"/>
        <v>1863.7499999999998</v>
      </c>
      <c r="L125" s="29">
        <f t="shared" si="36"/>
        <v>288.75000000000006</v>
      </c>
      <c r="M125" s="44">
        <v>798</v>
      </c>
      <c r="N125" s="19">
        <f t="shared" si="37"/>
        <v>1861.1250000000002</v>
      </c>
      <c r="O125" s="19"/>
      <c r="P125" s="19">
        <f t="shared" si="38"/>
        <v>1551.38</v>
      </c>
      <c r="Q125" s="19">
        <f t="shared" si="39"/>
        <v>1576.38</v>
      </c>
      <c r="R125" s="19">
        <f t="shared" si="40"/>
        <v>4013.625</v>
      </c>
      <c r="S125" s="19">
        <f t="shared" si="41"/>
        <v>24673.62</v>
      </c>
      <c r="T125" s="30" t="s">
        <v>41</v>
      </c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</row>
    <row r="126" spans="1:936" s="6" customFormat="1" ht="18" customHeight="1" x14ac:dyDescent="0.25">
      <c r="A126" s="34">
        <v>120</v>
      </c>
      <c r="B126" s="16" t="s">
        <v>128</v>
      </c>
      <c r="C126" s="16" t="s">
        <v>872</v>
      </c>
      <c r="D126" s="16" t="s">
        <v>1104</v>
      </c>
      <c r="E126" s="16" t="s">
        <v>129</v>
      </c>
      <c r="F126" s="17" t="s">
        <v>880</v>
      </c>
      <c r="G126" s="18">
        <v>25000</v>
      </c>
      <c r="H126" s="16">
        <v>0</v>
      </c>
      <c r="I126" s="19">
        <v>25</v>
      </c>
      <c r="J126" s="45">
        <v>717.5</v>
      </c>
      <c r="K126" s="39">
        <f t="shared" si="35"/>
        <v>1774.9999999999998</v>
      </c>
      <c r="L126" s="29">
        <f t="shared" si="36"/>
        <v>275</v>
      </c>
      <c r="M126" s="44">
        <v>760</v>
      </c>
      <c r="N126" s="19">
        <f t="shared" si="37"/>
        <v>1772.5000000000002</v>
      </c>
      <c r="O126" s="19"/>
      <c r="P126" s="19">
        <f t="shared" si="38"/>
        <v>1477.5</v>
      </c>
      <c r="Q126" s="19">
        <f t="shared" si="39"/>
        <v>1502.5</v>
      </c>
      <c r="R126" s="19">
        <f t="shared" si="40"/>
        <v>3822.5</v>
      </c>
      <c r="S126" s="19">
        <f t="shared" si="41"/>
        <v>23497.5</v>
      </c>
      <c r="T126" s="30" t="s">
        <v>41</v>
      </c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</row>
    <row r="127" spans="1:936" s="6" customFormat="1" ht="18" customHeight="1" x14ac:dyDescent="0.25">
      <c r="A127" s="34">
        <v>121</v>
      </c>
      <c r="B127" s="16" t="s">
        <v>258</v>
      </c>
      <c r="C127" s="40" t="s">
        <v>872</v>
      </c>
      <c r="D127" s="16" t="s">
        <v>1104</v>
      </c>
      <c r="E127" s="16" t="s">
        <v>129</v>
      </c>
      <c r="F127" s="17" t="s">
        <v>880</v>
      </c>
      <c r="G127" s="18">
        <v>25000</v>
      </c>
      <c r="H127" s="16">
        <v>0</v>
      </c>
      <c r="I127" s="19">
        <v>25</v>
      </c>
      <c r="J127" s="45">
        <v>717.5</v>
      </c>
      <c r="K127" s="39">
        <f t="shared" si="35"/>
        <v>1774.9999999999998</v>
      </c>
      <c r="L127" s="29">
        <f t="shared" si="36"/>
        <v>275</v>
      </c>
      <c r="M127" s="44">
        <v>760</v>
      </c>
      <c r="N127" s="19">
        <f t="shared" si="37"/>
        <v>1772.5000000000002</v>
      </c>
      <c r="O127" s="19"/>
      <c r="P127" s="19">
        <f t="shared" si="38"/>
        <v>1477.5</v>
      </c>
      <c r="Q127" s="19">
        <f t="shared" si="39"/>
        <v>1502.5</v>
      </c>
      <c r="R127" s="19">
        <f t="shared" si="40"/>
        <v>3822.5</v>
      </c>
      <c r="S127" s="19">
        <f t="shared" si="41"/>
        <v>23497.5</v>
      </c>
      <c r="T127" s="30" t="s">
        <v>41</v>
      </c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</row>
    <row r="128" spans="1:936" s="6" customFormat="1" ht="18" customHeight="1" x14ac:dyDescent="0.25">
      <c r="A128" s="34">
        <v>122</v>
      </c>
      <c r="B128" s="16" t="s">
        <v>125</v>
      </c>
      <c r="C128" s="16" t="s">
        <v>872</v>
      </c>
      <c r="D128" s="16" t="s">
        <v>1104</v>
      </c>
      <c r="E128" s="16" t="s">
        <v>129</v>
      </c>
      <c r="F128" s="17" t="s">
        <v>880</v>
      </c>
      <c r="G128" s="18">
        <v>25000</v>
      </c>
      <c r="H128" s="16">
        <v>0</v>
      </c>
      <c r="I128" s="19">
        <v>25</v>
      </c>
      <c r="J128" s="45">
        <v>717.5</v>
      </c>
      <c r="K128" s="39">
        <f t="shared" si="35"/>
        <v>1774.9999999999998</v>
      </c>
      <c r="L128" s="29">
        <f t="shared" si="36"/>
        <v>275</v>
      </c>
      <c r="M128" s="44">
        <v>760</v>
      </c>
      <c r="N128" s="19">
        <f t="shared" si="37"/>
        <v>1772.5000000000002</v>
      </c>
      <c r="O128" s="19"/>
      <c r="P128" s="19">
        <f t="shared" si="38"/>
        <v>1477.5</v>
      </c>
      <c r="Q128" s="19">
        <f t="shared" si="39"/>
        <v>1502.5</v>
      </c>
      <c r="R128" s="19">
        <f t="shared" si="40"/>
        <v>3822.5</v>
      </c>
      <c r="S128" s="19">
        <f t="shared" si="41"/>
        <v>23497.5</v>
      </c>
      <c r="T128" s="30" t="s">
        <v>41</v>
      </c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</row>
    <row r="129" spans="1:936" s="6" customFormat="1" ht="18" customHeight="1" x14ac:dyDescent="0.25">
      <c r="A129" s="34">
        <v>123</v>
      </c>
      <c r="B129" s="16" t="s">
        <v>1042</v>
      </c>
      <c r="C129" s="16" t="s">
        <v>873</v>
      </c>
      <c r="D129" s="16" t="s">
        <v>1104</v>
      </c>
      <c r="E129" s="16" t="s">
        <v>59</v>
      </c>
      <c r="F129" s="17" t="s">
        <v>881</v>
      </c>
      <c r="G129" s="18">
        <v>25000</v>
      </c>
      <c r="H129" s="16">
        <v>0</v>
      </c>
      <c r="I129" s="19">
        <v>25</v>
      </c>
      <c r="J129" s="45">
        <v>717.5</v>
      </c>
      <c r="K129" s="39">
        <f t="shared" si="35"/>
        <v>1774.9999999999998</v>
      </c>
      <c r="L129" s="29">
        <f t="shared" si="36"/>
        <v>275</v>
      </c>
      <c r="M129" s="44">
        <v>760</v>
      </c>
      <c r="N129" s="19">
        <f t="shared" si="37"/>
        <v>1772.5000000000002</v>
      </c>
      <c r="O129" s="19"/>
      <c r="P129" s="19">
        <f t="shared" si="38"/>
        <v>1477.5</v>
      </c>
      <c r="Q129" s="19">
        <f t="shared" si="39"/>
        <v>1502.5</v>
      </c>
      <c r="R129" s="19">
        <f t="shared" si="40"/>
        <v>3822.5</v>
      </c>
      <c r="S129" s="19">
        <f t="shared" si="41"/>
        <v>23497.5</v>
      </c>
      <c r="T129" s="30" t="s">
        <v>41</v>
      </c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</row>
    <row r="130" spans="1:936" s="6" customFormat="1" ht="18" customHeight="1" x14ac:dyDescent="0.25">
      <c r="A130" s="34">
        <v>124</v>
      </c>
      <c r="B130" s="16" t="s">
        <v>47</v>
      </c>
      <c r="C130" s="16" t="s">
        <v>872</v>
      </c>
      <c r="D130" s="16" t="s">
        <v>1104</v>
      </c>
      <c r="E130" s="16" t="s">
        <v>62</v>
      </c>
      <c r="F130" s="17" t="s">
        <v>881</v>
      </c>
      <c r="G130" s="18">
        <v>25000</v>
      </c>
      <c r="H130" s="16">
        <v>0</v>
      </c>
      <c r="I130" s="19">
        <v>25</v>
      </c>
      <c r="J130" s="45">
        <v>717.5</v>
      </c>
      <c r="K130" s="39">
        <f t="shared" si="35"/>
        <v>1774.9999999999998</v>
      </c>
      <c r="L130" s="29">
        <f t="shared" si="36"/>
        <v>275</v>
      </c>
      <c r="M130" s="44">
        <v>760</v>
      </c>
      <c r="N130" s="19">
        <f t="shared" si="37"/>
        <v>1772.5000000000002</v>
      </c>
      <c r="O130" s="19"/>
      <c r="P130" s="19">
        <f t="shared" si="38"/>
        <v>1477.5</v>
      </c>
      <c r="Q130" s="19">
        <f t="shared" si="39"/>
        <v>1502.5</v>
      </c>
      <c r="R130" s="19">
        <f t="shared" si="40"/>
        <v>3822.5</v>
      </c>
      <c r="S130" s="19">
        <f t="shared" si="41"/>
        <v>23497.5</v>
      </c>
      <c r="T130" s="30" t="s">
        <v>41</v>
      </c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</row>
    <row r="131" spans="1:936" s="6" customFormat="1" ht="18" customHeight="1" x14ac:dyDescent="0.25">
      <c r="A131" s="34">
        <v>125</v>
      </c>
      <c r="B131" s="16" t="s">
        <v>50</v>
      </c>
      <c r="C131" s="16" t="s">
        <v>872</v>
      </c>
      <c r="D131" s="16" t="s">
        <v>1104</v>
      </c>
      <c r="E131" s="16" t="s">
        <v>62</v>
      </c>
      <c r="F131" s="17" t="s">
        <v>876</v>
      </c>
      <c r="G131" s="18">
        <v>25000</v>
      </c>
      <c r="H131" s="16">
        <v>0</v>
      </c>
      <c r="I131" s="19">
        <v>25</v>
      </c>
      <c r="J131" s="45">
        <v>717.5</v>
      </c>
      <c r="K131" s="39">
        <f t="shared" si="35"/>
        <v>1774.9999999999998</v>
      </c>
      <c r="L131" s="29">
        <f t="shared" si="36"/>
        <v>275</v>
      </c>
      <c r="M131" s="51">
        <v>760</v>
      </c>
      <c r="N131" s="20">
        <f t="shared" si="37"/>
        <v>1772.5000000000002</v>
      </c>
      <c r="O131" s="20"/>
      <c r="P131" s="20">
        <f t="shared" si="38"/>
        <v>1477.5</v>
      </c>
      <c r="Q131" s="20">
        <f t="shared" si="39"/>
        <v>1502.5</v>
      </c>
      <c r="R131" s="20">
        <f t="shared" si="40"/>
        <v>3822.5</v>
      </c>
      <c r="S131" s="20">
        <f t="shared" si="41"/>
        <v>23497.5</v>
      </c>
      <c r="T131" s="30" t="s">
        <v>41</v>
      </c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</row>
    <row r="132" spans="1:936" s="6" customFormat="1" ht="18" customHeight="1" x14ac:dyDescent="0.25">
      <c r="A132" s="34">
        <v>126</v>
      </c>
      <c r="B132" s="16" t="s">
        <v>44</v>
      </c>
      <c r="C132" s="16" t="s">
        <v>872</v>
      </c>
      <c r="D132" s="16" t="s">
        <v>1104</v>
      </c>
      <c r="E132" s="16" t="s">
        <v>59</v>
      </c>
      <c r="F132" s="17" t="s">
        <v>880</v>
      </c>
      <c r="G132" s="18">
        <v>25000</v>
      </c>
      <c r="H132" s="16">
        <v>0</v>
      </c>
      <c r="I132" s="19">
        <v>25</v>
      </c>
      <c r="J132" s="45">
        <v>717.5</v>
      </c>
      <c r="K132" s="39">
        <f t="shared" si="35"/>
        <v>1774.9999999999998</v>
      </c>
      <c r="L132" s="29">
        <f t="shared" si="36"/>
        <v>275</v>
      </c>
      <c r="M132" s="44">
        <v>760</v>
      </c>
      <c r="N132" s="19">
        <f t="shared" si="37"/>
        <v>1772.5000000000002</v>
      </c>
      <c r="O132" s="19"/>
      <c r="P132" s="19">
        <f t="shared" si="38"/>
        <v>1477.5</v>
      </c>
      <c r="Q132" s="19">
        <f t="shared" si="39"/>
        <v>1502.5</v>
      </c>
      <c r="R132" s="19">
        <f t="shared" si="40"/>
        <v>3822.5</v>
      </c>
      <c r="S132" s="19">
        <f t="shared" si="41"/>
        <v>23497.5</v>
      </c>
      <c r="T132" s="30" t="s">
        <v>41</v>
      </c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</row>
    <row r="133" spans="1:936" s="6" customFormat="1" ht="18" customHeight="1" x14ac:dyDescent="0.25">
      <c r="A133" s="34">
        <v>127</v>
      </c>
      <c r="B133" s="16" t="s">
        <v>56</v>
      </c>
      <c r="C133" s="16" t="s">
        <v>873</v>
      </c>
      <c r="D133" s="16" t="s">
        <v>1104</v>
      </c>
      <c r="E133" s="16" t="s">
        <v>66</v>
      </c>
      <c r="F133" s="17" t="s">
        <v>876</v>
      </c>
      <c r="G133" s="18">
        <v>18000</v>
      </c>
      <c r="H133" s="16">
        <v>0</v>
      </c>
      <c r="I133" s="19">
        <v>25</v>
      </c>
      <c r="J133" s="45">
        <v>516.6</v>
      </c>
      <c r="K133" s="39">
        <f t="shared" si="35"/>
        <v>1277.9999999999998</v>
      </c>
      <c r="L133" s="29">
        <f t="shared" si="36"/>
        <v>198.00000000000003</v>
      </c>
      <c r="M133" s="44">
        <v>547.20000000000005</v>
      </c>
      <c r="N133" s="19">
        <f t="shared" si="37"/>
        <v>1276.2</v>
      </c>
      <c r="O133" s="19"/>
      <c r="P133" s="19">
        <f t="shared" si="38"/>
        <v>1063.8000000000002</v>
      </c>
      <c r="Q133" s="19">
        <f t="shared" si="39"/>
        <v>1088.8000000000002</v>
      </c>
      <c r="R133" s="19">
        <f t="shared" si="40"/>
        <v>2752.2</v>
      </c>
      <c r="S133" s="19">
        <f t="shared" si="41"/>
        <v>16911.2</v>
      </c>
      <c r="T133" s="30" t="s">
        <v>41</v>
      </c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</row>
    <row r="134" spans="1:936" s="6" customFormat="1" ht="18" customHeight="1" x14ac:dyDescent="0.25">
      <c r="A134" s="34">
        <v>128</v>
      </c>
      <c r="B134" s="16" t="s">
        <v>934</v>
      </c>
      <c r="C134" s="16" t="s">
        <v>873</v>
      </c>
      <c r="D134" s="16" t="s">
        <v>1104</v>
      </c>
      <c r="E134" s="16" t="s">
        <v>61</v>
      </c>
      <c r="F134" s="17" t="s">
        <v>876</v>
      </c>
      <c r="G134" s="18">
        <v>18000</v>
      </c>
      <c r="H134" s="16">
        <v>0</v>
      </c>
      <c r="I134" s="19">
        <v>25</v>
      </c>
      <c r="J134" s="45">
        <v>516.6</v>
      </c>
      <c r="K134" s="39">
        <f>+G134*7.1%</f>
        <v>1277.9999999999998</v>
      </c>
      <c r="L134" s="29">
        <f>+G134*1.1%</f>
        <v>198.00000000000003</v>
      </c>
      <c r="M134" s="44">
        <v>547.20000000000005</v>
      </c>
      <c r="N134" s="19">
        <f>+G134*7.09%</f>
        <v>1276.2</v>
      </c>
      <c r="O134" s="19"/>
      <c r="P134" s="19">
        <f>+J134+M134</f>
        <v>1063.8000000000002</v>
      </c>
      <c r="Q134" s="19">
        <f>+H134+I134+J134+M134+O134</f>
        <v>1088.8000000000002</v>
      </c>
      <c r="R134" s="19">
        <f>+K134+L134+N134</f>
        <v>2752.2</v>
      </c>
      <c r="S134" s="19">
        <f>+G134-Q134</f>
        <v>16911.2</v>
      </c>
      <c r="T134" s="30" t="s">
        <v>41</v>
      </c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</row>
    <row r="135" spans="1:936" s="6" customFormat="1" ht="18" customHeight="1" x14ac:dyDescent="0.25">
      <c r="A135" s="34">
        <v>129</v>
      </c>
      <c r="B135" s="16" t="s">
        <v>46</v>
      </c>
      <c r="C135" s="16" t="s">
        <v>872</v>
      </c>
      <c r="D135" s="16" t="s">
        <v>1104</v>
      </c>
      <c r="E135" s="16" t="s">
        <v>61</v>
      </c>
      <c r="F135" s="17" t="s">
        <v>881</v>
      </c>
      <c r="G135" s="18">
        <v>18000</v>
      </c>
      <c r="H135" s="16">
        <v>0</v>
      </c>
      <c r="I135" s="19">
        <v>25</v>
      </c>
      <c r="J135" s="45">
        <v>516.6</v>
      </c>
      <c r="K135" s="39">
        <f t="shared" ref="K135:K184" si="42">+G135*7.1%</f>
        <v>1277.9999999999998</v>
      </c>
      <c r="L135" s="29">
        <f t="shared" ref="L135:L184" si="43">+G135*1.1%</f>
        <v>198.00000000000003</v>
      </c>
      <c r="M135" s="44">
        <v>547.20000000000005</v>
      </c>
      <c r="N135" s="19">
        <f t="shared" ref="N135:N184" si="44">+G135*7.09%</f>
        <v>1276.2</v>
      </c>
      <c r="O135" s="19"/>
      <c r="P135" s="19">
        <f t="shared" ref="P135:P188" si="45">+J135+M135</f>
        <v>1063.8000000000002</v>
      </c>
      <c r="Q135" s="19">
        <f t="shared" si="32"/>
        <v>1088.8000000000002</v>
      </c>
      <c r="R135" s="19">
        <f t="shared" si="33"/>
        <v>2752.2</v>
      </c>
      <c r="S135" s="19">
        <f t="shared" ref="S135:S143" si="46">+G135-Q135</f>
        <v>16911.2</v>
      </c>
      <c r="T135" s="30" t="s">
        <v>41</v>
      </c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</row>
    <row r="136" spans="1:936" s="6" customFormat="1" ht="18" customHeight="1" x14ac:dyDescent="0.25">
      <c r="A136" s="34">
        <v>130</v>
      </c>
      <c r="B136" s="16" t="s">
        <v>1011</v>
      </c>
      <c r="C136" s="16" t="s">
        <v>872</v>
      </c>
      <c r="D136" s="16" t="s">
        <v>1104</v>
      </c>
      <c r="E136" s="16" t="s">
        <v>869</v>
      </c>
      <c r="F136" s="17" t="s">
        <v>880</v>
      </c>
      <c r="G136" s="26">
        <v>16500</v>
      </c>
      <c r="H136" s="16">
        <v>0</v>
      </c>
      <c r="I136" s="19">
        <v>25</v>
      </c>
      <c r="J136" s="46">
        <v>473.55</v>
      </c>
      <c r="K136" s="42">
        <f t="shared" si="42"/>
        <v>1171.5</v>
      </c>
      <c r="L136" s="29">
        <f t="shared" si="43"/>
        <v>181.50000000000003</v>
      </c>
      <c r="M136" s="52">
        <v>501.6</v>
      </c>
      <c r="N136" s="28">
        <f t="shared" si="44"/>
        <v>1169.8500000000001</v>
      </c>
      <c r="O136" s="28"/>
      <c r="P136" s="28">
        <f t="shared" si="45"/>
        <v>975.15000000000009</v>
      </c>
      <c r="Q136" s="19">
        <f t="shared" si="32"/>
        <v>1000.1500000000001</v>
      </c>
      <c r="R136" s="28">
        <f t="shared" si="33"/>
        <v>2522.8500000000004</v>
      </c>
      <c r="S136" s="28">
        <f t="shared" si="46"/>
        <v>15499.85</v>
      </c>
      <c r="T136" s="30" t="s">
        <v>41</v>
      </c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</row>
    <row r="137" spans="1:936" s="6" customFormat="1" ht="18" customHeight="1" x14ac:dyDescent="0.25">
      <c r="A137" s="34">
        <v>131</v>
      </c>
      <c r="B137" s="16" t="s">
        <v>51</v>
      </c>
      <c r="C137" s="16" t="s">
        <v>873</v>
      </c>
      <c r="D137" s="16" t="s">
        <v>1105</v>
      </c>
      <c r="E137" s="16" t="s">
        <v>35</v>
      </c>
      <c r="F137" s="17" t="s">
        <v>881</v>
      </c>
      <c r="G137" s="18">
        <v>25000</v>
      </c>
      <c r="H137" s="16">
        <v>0</v>
      </c>
      <c r="I137" s="19">
        <v>25</v>
      </c>
      <c r="J137" s="45">
        <v>717.5</v>
      </c>
      <c r="K137" s="39">
        <f>+G137*7.1%</f>
        <v>1774.9999999999998</v>
      </c>
      <c r="L137" s="29">
        <f>+G137*1.1%</f>
        <v>275</v>
      </c>
      <c r="M137" s="44">
        <v>760</v>
      </c>
      <c r="N137" s="19">
        <f>+G137*7.09%</f>
        <v>1772.5000000000002</v>
      </c>
      <c r="O137" s="19"/>
      <c r="P137" s="19">
        <f>+J137+M137</f>
        <v>1477.5</v>
      </c>
      <c r="Q137" s="19">
        <f>+H137+I137+J137+M137+O137</f>
        <v>1502.5</v>
      </c>
      <c r="R137" s="19">
        <f>+K137+L137+N137</f>
        <v>3822.5</v>
      </c>
      <c r="S137" s="19">
        <f>+G137-Q137</f>
        <v>23497.5</v>
      </c>
      <c r="T137" s="30" t="s">
        <v>41</v>
      </c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</row>
    <row r="138" spans="1:936" s="6" customFormat="1" ht="18" customHeight="1" x14ac:dyDescent="0.25">
      <c r="A138" s="34">
        <v>132</v>
      </c>
      <c r="B138" s="16" t="s">
        <v>53</v>
      </c>
      <c r="C138" s="16" t="s">
        <v>872</v>
      </c>
      <c r="D138" s="16" t="s">
        <v>1105</v>
      </c>
      <c r="E138" s="16" t="s">
        <v>35</v>
      </c>
      <c r="F138" s="17" t="s">
        <v>876</v>
      </c>
      <c r="G138" s="18">
        <v>25000</v>
      </c>
      <c r="H138" s="16">
        <v>0</v>
      </c>
      <c r="I138" s="19">
        <v>25</v>
      </c>
      <c r="J138" s="45">
        <v>717.5</v>
      </c>
      <c r="K138" s="39">
        <f>+G138*7.1%</f>
        <v>1774.9999999999998</v>
      </c>
      <c r="L138" s="29">
        <f>+G138*1.1%</f>
        <v>275</v>
      </c>
      <c r="M138" s="44">
        <v>760</v>
      </c>
      <c r="N138" s="19">
        <f>+G138*7.09%</f>
        <v>1772.5000000000002</v>
      </c>
      <c r="O138" s="19"/>
      <c r="P138" s="19">
        <f>+J138+M138</f>
        <v>1477.5</v>
      </c>
      <c r="Q138" s="19">
        <f>+H138+I138+J138+M138+O138</f>
        <v>1502.5</v>
      </c>
      <c r="R138" s="19">
        <f>+K138+L138+N138</f>
        <v>3822.5</v>
      </c>
      <c r="S138" s="19">
        <f>+G138-Q138</f>
        <v>23497.5</v>
      </c>
      <c r="T138" s="30" t="s">
        <v>41</v>
      </c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</row>
    <row r="139" spans="1:936" s="6" customFormat="1" ht="18" customHeight="1" x14ac:dyDescent="0.25">
      <c r="A139" s="34">
        <v>133</v>
      </c>
      <c r="B139" s="16" t="s">
        <v>218</v>
      </c>
      <c r="C139" s="16" t="s">
        <v>873</v>
      </c>
      <c r="D139" s="16" t="s">
        <v>221</v>
      </c>
      <c r="E139" s="16" t="s">
        <v>222</v>
      </c>
      <c r="F139" s="17" t="s">
        <v>880</v>
      </c>
      <c r="G139" s="18">
        <v>42000</v>
      </c>
      <c r="H139" s="16">
        <v>724.92</v>
      </c>
      <c r="I139" s="19">
        <v>25</v>
      </c>
      <c r="J139" s="45">
        <v>1205.4000000000001</v>
      </c>
      <c r="K139" s="39">
        <f t="shared" si="42"/>
        <v>2981.9999999999995</v>
      </c>
      <c r="L139" s="29">
        <f t="shared" si="43"/>
        <v>462.00000000000006</v>
      </c>
      <c r="M139" s="44">
        <v>1276.8</v>
      </c>
      <c r="N139" s="19">
        <f t="shared" si="44"/>
        <v>2977.8</v>
      </c>
      <c r="O139" s="19"/>
      <c r="P139" s="19">
        <f t="shared" si="45"/>
        <v>2482.1999999999998</v>
      </c>
      <c r="Q139" s="19">
        <f t="shared" si="32"/>
        <v>3232.12</v>
      </c>
      <c r="R139" s="19">
        <f t="shared" si="33"/>
        <v>6421.7999999999993</v>
      </c>
      <c r="S139" s="19">
        <f t="shared" si="46"/>
        <v>38767.879999999997</v>
      </c>
      <c r="T139" s="30" t="s">
        <v>41</v>
      </c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</row>
    <row r="140" spans="1:936" s="6" customFormat="1" ht="18" customHeight="1" x14ac:dyDescent="0.25">
      <c r="A140" s="34">
        <v>134</v>
      </c>
      <c r="B140" s="16" t="s">
        <v>220</v>
      </c>
      <c r="C140" s="16" t="s">
        <v>872</v>
      </c>
      <c r="D140" s="16" t="s">
        <v>221</v>
      </c>
      <c r="E140" s="16" t="s">
        <v>144</v>
      </c>
      <c r="F140" s="17" t="s">
        <v>881</v>
      </c>
      <c r="G140" s="18">
        <v>55000</v>
      </c>
      <c r="H140" s="18">
        <v>2045.04</v>
      </c>
      <c r="I140" s="19">
        <v>25</v>
      </c>
      <c r="J140" s="45">
        <v>1578.5</v>
      </c>
      <c r="K140" s="39">
        <f t="shared" si="42"/>
        <v>3904.9999999999995</v>
      </c>
      <c r="L140" s="29">
        <f t="shared" si="43"/>
        <v>605.00000000000011</v>
      </c>
      <c r="M140" s="44">
        <v>1672</v>
      </c>
      <c r="N140" s="19">
        <f t="shared" si="44"/>
        <v>3899.5000000000005</v>
      </c>
      <c r="O140" s="19"/>
      <c r="P140" s="19">
        <f t="shared" si="45"/>
        <v>3250.5</v>
      </c>
      <c r="Q140" s="19">
        <f t="shared" si="32"/>
        <v>5320.54</v>
      </c>
      <c r="R140" s="19">
        <f t="shared" si="33"/>
        <v>8409.5</v>
      </c>
      <c r="S140" s="19">
        <f t="shared" si="46"/>
        <v>49679.46</v>
      </c>
      <c r="T140" s="30" t="s">
        <v>41</v>
      </c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</row>
    <row r="141" spans="1:936" s="6" customFormat="1" ht="18" customHeight="1" x14ac:dyDescent="0.25">
      <c r="A141" s="34">
        <v>135</v>
      </c>
      <c r="B141" s="16" t="s">
        <v>226</v>
      </c>
      <c r="C141" s="16" t="s">
        <v>873</v>
      </c>
      <c r="D141" s="16" t="s">
        <v>221</v>
      </c>
      <c r="E141" s="16" t="s">
        <v>232</v>
      </c>
      <c r="F141" s="17" t="s">
        <v>881</v>
      </c>
      <c r="G141" s="18">
        <v>100000</v>
      </c>
      <c r="H141" s="18">
        <v>11676.5</v>
      </c>
      <c r="I141" s="19">
        <v>25</v>
      </c>
      <c r="J141" s="45">
        <v>2870</v>
      </c>
      <c r="K141" s="39">
        <f t="shared" si="42"/>
        <v>7099.9999999999991</v>
      </c>
      <c r="L141" s="29">
        <f t="shared" si="43"/>
        <v>1100</v>
      </c>
      <c r="M141" s="44">
        <v>3040</v>
      </c>
      <c r="N141" s="19">
        <f t="shared" si="44"/>
        <v>7090.0000000000009</v>
      </c>
      <c r="O141" s="19"/>
      <c r="P141" s="19">
        <f t="shared" si="45"/>
        <v>5910</v>
      </c>
      <c r="Q141" s="19">
        <f t="shared" si="32"/>
        <v>17611.5</v>
      </c>
      <c r="R141" s="19">
        <f t="shared" si="33"/>
        <v>15290</v>
      </c>
      <c r="S141" s="19">
        <f t="shared" si="46"/>
        <v>82388.5</v>
      </c>
      <c r="T141" s="30" t="s">
        <v>41</v>
      </c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</row>
    <row r="142" spans="1:936" s="6" customFormat="1" ht="18" customHeight="1" x14ac:dyDescent="0.25">
      <c r="A142" s="34">
        <v>136</v>
      </c>
      <c r="B142" s="16" t="s">
        <v>219</v>
      </c>
      <c r="C142" s="16" t="s">
        <v>872</v>
      </c>
      <c r="D142" s="16" t="s">
        <v>221</v>
      </c>
      <c r="E142" s="16" t="s">
        <v>144</v>
      </c>
      <c r="F142" s="17" t="s">
        <v>881</v>
      </c>
      <c r="G142" s="18">
        <v>48000</v>
      </c>
      <c r="H142" s="38">
        <v>1571.73</v>
      </c>
      <c r="I142" s="19">
        <v>25</v>
      </c>
      <c r="J142" s="45">
        <v>1377.6</v>
      </c>
      <c r="K142" s="39">
        <f t="shared" si="42"/>
        <v>3407.9999999999995</v>
      </c>
      <c r="L142" s="29">
        <f t="shared" si="43"/>
        <v>528</v>
      </c>
      <c r="M142" s="44">
        <v>1459.2</v>
      </c>
      <c r="N142" s="19">
        <f t="shared" si="44"/>
        <v>3403.2000000000003</v>
      </c>
      <c r="O142" s="19"/>
      <c r="P142" s="19">
        <f t="shared" si="45"/>
        <v>2836.8</v>
      </c>
      <c r="Q142" s="19">
        <f t="shared" si="32"/>
        <v>4433.53</v>
      </c>
      <c r="R142" s="19">
        <f t="shared" si="33"/>
        <v>7339.2</v>
      </c>
      <c r="S142" s="19">
        <f t="shared" si="46"/>
        <v>43566.47</v>
      </c>
      <c r="T142" s="30" t="s">
        <v>41</v>
      </c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</row>
    <row r="143" spans="1:936" s="6" customFormat="1" ht="18" customHeight="1" x14ac:dyDescent="0.25">
      <c r="A143" s="34">
        <v>137</v>
      </c>
      <c r="B143" s="16" t="s">
        <v>216</v>
      </c>
      <c r="C143" s="16" t="s">
        <v>872</v>
      </c>
      <c r="D143" s="16" t="s">
        <v>221</v>
      </c>
      <c r="E143" s="16" t="s">
        <v>35</v>
      </c>
      <c r="F143" s="17" t="s">
        <v>880</v>
      </c>
      <c r="G143" s="18">
        <v>45000</v>
      </c>
      <c r="H143" s="38">
        <v>1148.33</v>
      </c>
      <c r="I143" s="19">
        <v>25</v>
      </c>
      <c r="J143" s="45">
        <v>1291.5</v>
      </c>
      <c r="K143" s="39">
        <f t="shared" si="42"/>
        <v>3194.9999999999995</v>
      </c>
      <c r="L143" s="29">
        <f t="shared" si="43"/>
        <v>495.00000000000006</v>
      </c>
      <c r="M143" s="44">
        <v>1368</v>
      </c>
      <c r="N143" s="19">
        <f t="shared" si="44"/>
        <v>3190.5</v>
      </c>
      <c r="O143" s="19"/>
      <c r="P143" s="19">
        <f t="shared" si="45"/>
        <v>2659.5</v>
      </c>
      <c r="Q143" s="19">
        <f t="shared" si="32"/>
        <v>3832.83</v>
      </c>
      <c r="R143" s="19">
        <f t="shared" si="33"/>
        <v>6880.5</v>
      </c>
      <c r="S143" s="19">
        <f t="shared" si="46"/>
        <v>41167.17</v>
      </c>
      <c r="T143" s="30" t="s">
        <v>41</v>
      </c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</row>
    <row r="144" spans="1:936" s="6" customFormat="1" ht="18" customHeight="1" x14ac:dyDescent="0.25">
      <c r="A144" s="34">
        <v>138</v>
      </c>
      <c r="B144" s="16" t="s">
        <v>217</v>
      </c>
      <c r="C144" s="16" t="s">
        <v>872</v>
      </c>
      <c r="D144" s="16" t="s">
        <v>221</v>
      </c>
      <c r="E144" s="16" t="s">
        <v>58</v>
      </c>
      <c r="F144" s="17" t="s">
        <v>881</v>
      </c>
      <c r="G144" s="18">
        <v>45000</v>
      </c>
      <c r="H144" s="38">
        <v>1148.33</v>
      </c>
      <c r="I144" s="19">
        <v>25</v>
      </c>
      <c r="J144" s="45">
        <v>1291.5</v>
      </c>
      <c r="K144" s="39">
        <f t="shared" si="42"/>
        <v>3194.9999999999995</v>
      </c>
      <c r="L144" s="29">
        <f t="shared" si="43"/>
        <v>495.00000000000006</v>
      </c>
      <c r="M144" s="44">
        <v>1368</v>
      </c>
      <c r="N144" s="19">
        <f t="shared" si="44"/>
        <v>3190.5</v>
      </c>
      <c r="O144" s="19"/>
      <c r="P144" s="19">
        <f t="shared" si="45"/>
        <v>2659.5</v>
      </c>
      <c r="Q144" s="19">
        <f t="shared" ref="Q144:Q200" si="47">+H144+I144+J144+M144+O144</f>
        <v>3832.83</v>
      </c>
      <c r="R144" s="19">
        <f t="shared" ref="R144:R200" si="48">+K144+L144+N144</f>
        <v>6880.5</v>
      </c>
      <c r="S144" s="19">
        <f t="shared" ref="S144:S171" si="49">+G144-Q144</f>
        <v>41167.17</v>
      </c>
      <c r="T144" s="30" t="s">
        <v>41</v>
      </c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</row>
    <row r="145" spans="1:936" s="6" customFormat="1" ht="18" customHeight="1" x14ac:dyDescent="0.25">
      <c r="A145" s="34">
        <v>139</v>
      </c>
      <c r="B145" s="16" t="s">
        <v>940</v>
      </c>
      <c r="C145" s="16" t="s">
        <v>873</v>
      </c>
      <c r="D145" s="16" t="s">
        <v>221</v>
      </c>
      <c r="E145" s="16" t="s">
        <v>103</v>
      </c>
      <c r="F145" s="17" t="s">
        <v>880</v>
      </c>
      <c r="G145" s="18">
        <v>24000</v>
      </c>
      <c r="H145" s="16">
        <v>0</v>
      </c>
      <c r="I145" s="19">
        <v>25</v>
      </c>
      <c r="J145" s="45">
        <v>688.8</v>
      </c>
      <c r="K145" s="39">
        <f t="shared" si="42"/>
        <v>1703.9999999999998</v>
      </c>
      <c r="L145" s="29">
        <f t="shared" si="43"/>
        <v>264</v>
      </c>
      <c r="M145" s="44">
        <v>729.6</v>
      </c>
      <c r="N145" s="19">
        <f t="shared" si="44"/>
        <v>1701.6000000000001</v>
      </c>
      <c r="O145" s="19"/>
      <c r="P145" s="19">
        <f t="shared" si="45"/>
        <v>1418.4</v>
      </c>
      <c r="Q145" s="19">
        <f t="shared" si="47"/>
        <v>1443.4</v>
      </c>
      <c r="R145" s="19">
        <f t="shared" si="48"/>
        <v>3669.6</v>
      </c>
      <c r="S145" s="19">
        <f t="shared" si="49"/>
        <v>22556.6</v>
      </c>
      <c r="T145" s="30" t="s">
        <v>41</v>
      </c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</row>
    <row r="146" spans="1:936" s="6" customFormat="1" ht="18" customHeight="1" x14ac:dyDescent="0.25">
      <c r="A146" s="34">
        <v>140</v>
      </c>
      <c r="B146" s="16" t="s">
        <v>223</v>
      </c>
      <c r="C146" s="16" t="s">
        <v>872</v>
      </c>
      <c r="D146" s="16" t="s">
        <v>1116</v>
      </c>
      <c r="E146" s="16" t="s">
        <v>35</v>
      </c>
      <c r="F146" s="17" t="s">
        <v>881</v>
      </c>
      <c r="G146" s="18">
        <v>25000</v>
      </c>
      <c r="H146" s="16">
        <v>0</v>
      </c>
      <c r="I146" s="19">
        <v>25</v>
      </c>
      <c r="J146" s="45">
        <v>717.5</v>
      </c>
      <c r="K146" s="39">
        <f t="shared" si="42"/>
        <v>1774.9999999999998</v>
      </c>
      <c r="L146" s="29">
        <f t="shared" si="43"/>
        <v>275</v>
      </c>
      <c r="M146" s="44">
        <v>760</v>
      </c>
      <c r="N146" s="19">
        <f t="shared" si="44"/>
        <v>1772.5000000000002</v>
      </c>
      <c r="O146" s="19"/>
      <c r="P146" s="19">
        <f t="shared" si="45"/>
        <v>1477.5</v>
      </c>
      <c r="Q146" s="19">
        <f t="shared" si="47"/>
        <v>1502.5</v>
      </c>
      <c r="R146" s="19">
        <f t="shared" si="48"/>
        <v>3822.5</v>
      </c>
      <c r="S146" s="19">
        <f t="shared" si="49"/>
        <v>23497.5</v>
      </c>
      <c r="T146" s="30" t="s">
        <v>41</v>
      </c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</row>
    <row r="147" spans="1:936" s="6" customFormat="1" ht="18" customHeight="1" x14ac:dyDescent="0.25">
      <c r="A147" s="34">
        <v>141</v>
      </c>
      <c r="B147" s="16" t="s">
        <v>49</v>
      </c>
      <c r="C147" s="16" t="s">
        <v>872</v>
      </c>
      <c r="D147" s="16" t="s">
        <v>1116</v>
      </c>
      <c r="E147" s="16" t="s">
        <v>35</v>
      </c>
      <c r="F147" s="17" t="s">
        <v>880</v>
      </c>
      <c r="G147" s="18">
        <v>25000</v>
      </c>
      <c r="H147" s="16">
        <v>0</v>
      </c>
      <c r="I147" s="19">
        <v>25</v>
      </c>
      <c r="J147" s="45">
        <v>717.5</v>
      </c>
      <c r="K147" s="39">
        <f t="shared" si="42"/>
        <v>1774.9999999999998</v>
      </c>
      <c r="L147" s="29">
        <f t="shared" si="43"/>
        <v>275</v>
      </c>
      <c r="M147" s="44">
        <v>760</v>
      </c>
      <c r="N147" s="19">
        <f t="shared" si="44"/>
        <v>1772.5000000000002</v>
      </c>
      <c r="O147" s="19"/>
      <c r="P147" s="19">
        <f t="shared" si="45"/>
        <v>1477.5</v>
      </c>
      <c r="Q147" s="19">
        <f t="shared" si="47"/>
        <v>1502.5</v>
      </c>
      <c r="R147" s="19">
        <f t="shared" si="48"/>
        <v>3822.5</v>
      </c>
      <c r="S147" s="19">
        <f t="shared" si="49"/>
        <v>23497.5</v>
      </c>
      <c r="T147" s="30" t="s">
        <v>41</v>
      </c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</row>
    <row r="148" spans="1:936" s="6" customFormat="1" ht="18" customHeight="1" x14ac:dyDescent="0.25">
      <c r="A148" s="34">
        <v>142</v>
      </c>
      <c r="B148" s="16" t="s">
        <v>224</v>
      </c>
      <c r="C148" s="16" t="s">
        <v>872</v>
      </c>
      <c r="D148" s="16" t="s">
        <v>1114</v>
      </c>
      <c r="E148" s="16" t="s">
        <v>225</v>
      </c>
      <c r="F148" s="17" t="s">
        <v>881</v>
      </c>
      <c r="G148" s="18">
        <v>46000</v>
      </c>
      <c r="H148" s="16">
        <v>774.82</v>
      </c>
      <c r="I148" s="19">
        <v>25</v>
      </c>
      <c r="J148" s="45">
        <v>1320.2</v>
      </c>
      <c r="K148" s="39">
        <f t="shared" si="42"/>
        <v>3265.9999999999995</v>
      </c>
      <c r="L148" s="29">
        <f t="shared" si="43"/>
        <v>506.00000000000006</v>
      </c>
      <c r="M148" s="44">
        <v>1398.4</v>
      </c>
      <c r="N148" s="19">
        <f t="shared" si="44"/>
        <v>3261.4</v>
      </c>
      <c r="O148" s="19"/>
      <c r="P148" s="19">
        <f t="shared" si="45"/>
        <v>2718.6000000000004</v>
      </c>
      <c r="Q148" s="19">
        <f t="shared" si="47"/>
        <v>3518.42</v>
      </c>
      <c r="R148" s="19">
        <f t="shared" si="48"/>
        <v>7033.4</v>
      </c>
      <c r="S148" s="19">
        <f t="shared" si="49"/>
        <v>42481.58</v>
      </c>
      <c r="T148" s="30" t="s">
        <v>41</v>
      </c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</row>
    <row r="149" spans="1:936" s="6" customFormat="1" ht="18" customHeight="1" x14ac:dyDescent="0.25">
      <c r="A149" s="34">
        <v>143</v>
      </c>
      <c r="B149" s="16" t="s">
        <v>183</v>
      </c>
      <c r="C149" s="16" t="s">
        <v>873</v>
      </c>
      <c r="D149" s="16" t="s">
        <v>1114</v>
      </c>
      <c r="E149" s="16" t="s">
        <v>185</v>
      </c>
      <c r="F149" s="17" t="s">
        <v>880</v>
      </c>
      <c r="G149" s="18">
        <v>35000</v>
      </c>
      <c r="H149" s="16">
        <v>0</v>
      </c>
      <c r="I149" s="19">
        <v>25</v>
      </c>
      <c r="J149" s="45">
        <v>1004.5</v>
      </c>
      <c r="K149" s="39">
        <f t="shared" si="42"/>
        <v>2485</v>
      </c>
      <c r="L149" s="29">
        <f t="shared" si="43"/>
        <v>385.00000000000006</v>
      </c>
      <c r="M149" s="44">
        <v>1064</v>
      </c>
      <c r="N149" s="19">
        <f t="shared" si="44"/>
        <v>2481.5</v>
      </c>
      <c r="O149" s="19"/>
      <c r="P149" s="19">
        <f t="shared" si="45"/>
        <v>2068.5</v>
      </c>
      <c r="Q149" s="19">
        <f t="shared" si="47"/>
        <v>2093.5</v>
      </c>
      <c r="R149" s="19">
        <f t="shared" si="48"/>
        <v>5351.5</v>
      </c>
      <c r="S149" s="19">
        <f t="shared" si="49"/>
        <v>32906.5</v>
      </c>
      <c r="T149" s="30" t="s">
        <v>41</v>
      </c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</row>
    <row r="150" spans="1:936" s="6" customFormat="1" ht="18" customHeight="1" x14ac:dyDescent="0.25">
      <c r="A150" s="34">
        <v>144</v>
      </c>
      <c r="B150" s="16" t="s">
        <v>227</v>
      </c>
      <c r="C150" s="16" t="s">
        <v>872</v>
      </c>
      <c r="D150" s="16" t="s">
        <v>1114</v>
      </c>
      <c r="E150" s="16" t="s">
        <v>233</v>
      </c>
      <c r="F150" s="17" t="s">
        <v>881</v>
      </c>
      <c r="G150" s="18">
        <v>65000</v>
      </c>
      <c r="H150" s="18">
        <v>4427.58</v>
      </c>
      <c r="I150" s="19">
        <v>25</v>
      </c>
      <c r="J150" s="45">
        <v>1865.5</v>
      </c>
      <c r="K150" s="39">
        <f t="shared" si="42"/>
        <v>4615</v>
      </c>
      <c r="L150" s="29">
        <f t="shared" si="43"/>
        <v>715.00000000000011</v>
      </c>
      <c r="M150" s="44">
        <v>1976</v>
      </c>
      <c r="N150" s="19">
        <f t="shared" si="44"/>
        <v>4608.5</v>
      </c>
      <c r="O150" s="19"/>
      <c r="P150" s="19">
        <f t="shared" si="45"/>
        <v>3841.5</v>
      </c>
      <c r="Q150" s="19">
        <f t="shared" si="47"/>
        <v>8294.08</v>
      </c>
      <c r="R150" s="19">
        <f t="shared" si="48"/>
        <v>9938.5</v>
      </c>
      <c r="S150" s="19">
        <f t="shared" si="49"/>
        <v>56705.919999999998</v>
      </c>
      <c r="T150" s="30" t="s">
        <v>41</v>
      </c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</row>
    <row r="151" spans="1:936" s="6" customFormat="1" ht="18" customHeight="1" x14ac:dyDescent="0.25">
      <c r="A151" s="34">
        <v>145</v>
      </c>
      <c r="B151" s="16" t="s">
        <v>228</v>
      </c>
      <c r="C151" s="16" t="s">
        <v>872</v>
      </c>
      <c r="D151" s="16" t="s">
        <v>1114</v>
      </c>
      <c r="E151" s="16" t="s">
        <v>185</v>
      </c>
      <c r="F151" s="17" t="s">
        <v>881</v>
      </c>
      <c r="G151" s="18">
        <v>46000</v>
      </c>
      <c r="H151" s="38">
        <v>1032.1400000000001</v>
      </c>
      <c r="I151" s="19">
        <v>25</v>
      </c>
      <c r="J151" s="45">
        <v>1320.2</v>
      </c>
      <c r="K151" s="39">
        <f t="shared" si="42"/>
        <v>3265.9999999999995</v>
      </c>
      <c r="L151" s="29">
        <f t="shared" si="43"/>
        <v>506.00000000000006</v>
      </c>
      <c r="M151" s="44">
        <v>1398.4</v>
      </c>
      <c r="N151" s="19">
        <f t="shared" si="44"/>
        <v>3261.4</v>
      </c>
      <c r="O151" s="19"/>
      <c r="P151" s="19">
        <f t="shared" si="45"/>
        <v>2718.6000000000004</v>
      </c>
      <c r="Q151" s="19">
        <f t="shared" si="47"/>
        <v>3775.7400000000002</v>
      </c>
      <c r="R151" s="19">
        <f t="shared" si="48"/>
        <v>7033.4</v>
      </c>
      <c r="S151" s="19">
        <f t="shared" si="49"/>
        <v>42224.26</v>
      </c>
      <c r="T151" s="30" t="s">
        <v>41</v>
      </c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</row>
    <row r="152" spans="1:936" s="15" customFormat="1" ht="18" customHeight="1" x14ac:dyDescent="0.25">
      <c r="A152" s="34">
        <v>146</v>
      </c>
      <c r="B152" s="16" t="s">
        <v>230</v>
      </c>
      <c r="C152" s="16" t="s">
        <v>872</v>
      </c>
      <c r="D152" s="16" t="s">
        <v>1114</v>
      </c>
      <c r="E152" s="16" t="s">
        <v>101</v>
      </c>
      <c r="F152" s="17" t="s">
        <v>881</v>
      </c>
      <c r="G152" s="18">
        <v>50000</v>
      </c>
      <c r="H152" s="18">
        <v>1854</v>
      </c>
      <c r="I152" s="19">
        <v>25</v>
      </c>
      <c r="J152" s="45">
        <v>1435</v>
      </c>
      <c r="K152" s="39">
        <f t="shared" si="42"/>
        <v>3549.9999999999995</v>
      </c>
      <c r="L152" s="29">
        <f t="shared" si="43"/>
        <v>550</v>
      </c>
      <c r="M152" s="44">
        <v>1520</v>
      </c>
      <c r="N152" s="19">
        <f t="shared" si="44"/>
        <v>3545.0000000000005</v>
      </c>
      <c r="O152" s="19"/>
      <c r="P152" s="19">
        <f t="shared" si="45"/>
        <v>2955</v>
      </c>
      <c r="Q152" s="19">
        <f t="shared" si="47"/>
        <v>4834</v>
      </c>
      <c r="R152" s="19">
        <f t="shared" si="48"/>
        <v>7645</v>
      </c>
      <c r="S152" s="19">
        <f t="shared" si="49"/>
        <v>45166</v>
      </c>
      <c r="T152" s="30" t="s">
        <v>41</v>
      </c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</row>
    <row r="153" spans="1:936" s="6" customFormat="1" ht="18" customHeight="1" x14ac:dyDescent="0.25">
      <c r="A153" s="34">
        <v>147</v>
      </c>
      <c r="B153" s="16" t="s">
        <v>231</v>
      </c>
      <c r="C153" s="16" t="s">
        <v>872</v>
      </c>
      <c r="D153" s="16" t="s">
        <v>1114</v>
      </c>
      <c r="E153" s="16" t="s">
        <v>35</v>
      </c>
      <c r="F153" s="17" t="s">
        <v>881</v>
      </c>
      <c r="G153" s="18">
        <v>26250</v>
      </c>
      <c r="H153" s="16">
        <v>0</v>
      </c>
      <c r="I153" s="19">
        <v>25</v>
      </c>
      <c r="J153" s="45">
        <v>753.38</v>
      </c>
      <c r="K153" s="39">
        <f t="shared" si="42"/>
        <v>1863.7499999999998</v>
      </c>
      <c r="L153" s="29">
        <f t="shared" si="43"/>
        <v>288.75000000000006</v>
      </c>
      <c r="M153" s="44">
        <v>798</v>
      </c>
      <c r="N153" s="19">
        <f t="shared" si="44"/>
        <v>1861.1250000000002</v>
      </c>
      <c r="O153" s="19"/>
      <c r="P153" s="19">
        <f t="shared" si="45"/>
        <v>1551.38</v>
      </c>
      <c r="Q153" s="19">
        <f t="shared" si="47"/>
        <v>1576.38</v>
      </c>
      <c r="R153" s="19">
        <f t="shared" si="48"/>
        <v>4013.625</v>
      </c>
      <c r="S153" s="19">
        <f t="shared" si="49"/>
        <v>24673.62</v>
      </c>
      <c r="T153" s="30" t="s">
        <v>41</v>
      </c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</row>
    <row r="154" spans="1:936" s="6" customFormat="1" ht="18" customHeight="1" x14ac:dyDescent="0.25">
      <c r="A154" s="34">
        <v>148</v>
      </c>
      <c r="B154" s="16" t="s">
        <v>229</v>
      </c>
      <c r="C154" s="16" t="s">
        <v>872</v>
      </c>
      <c r="D154" s="16" t="s">
        <v>1114</v>
      </c>
      <c r="E154" s="16" t="s">
        <v>61</v>
      </c>
      <c r="F154" s="17" t="s">
        <v>881</v>
      </c>
      <c r="G154" s="18">
        <v>23000</v>
      </c>
      <c r="H154" s="16">
        <v>0</v>
      </c>
      <c r="I154" s="19">
        <v>25</v>
      </c>
      <c r="J154" s="45">
        <v>660.1</v>
      </c>
      <c r="K154" s="39">
        <f t="shared" si="42"/>
        <v>1632.9999999999998</v>
      </c>
      <c r="L154" s="29">
        <f t="shared" si="43"/>
        <v>253.00000000000003</v>
      </c>
      <c r="M154" s="44">
        <v>699.2</v>
      </c>
      <c r="N154" s="19">
        <f t="shared" si="44"/>
        <v>1630.7</v>
      </c>
      <c r="O154" s="19"/>
      <c r="P154" s="19">
        <f t="shared" si="45"/>
        <v>1359.3000000000002</v>
      </c>
      <c r="Q154" s="19">
        <f t="shared" si="47"/>
        <v>1384.3000000000002</v>
      </c>
      <c r="R154" s="19">
        <f t="shared" si="48"/>
        <v>3516.7</v>
      </c>
      <c r="S154" s="19">
        <f t="shared" si="49"/>
        <v>21615.7</v>
      </c>
      <c r="T154" s="30" t="s">
        <v>41</v>
      </c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</row>
    <row r="155" spans="1:936" s="6" customFormat="1" ht="18" customHeight="1" x14ac:dyDescent="0.25">
      <c r="A155" s="34">
        <v>149</v>
      </c>
      <c r="B155" s="16" t="s">
        <v>234</v>
      </c>
      <c r="C155" s="16" t="s">
        <v>872</v>
      </c>
      <c r="D155" s="16" t="s">
        <v>1117</v>
      </c>
      <c r="E155" s="16" t="s">
        <v>177</v>
      </c>
      <c r="F155" s="17" t="s">
        <v>881</v>
      </c>
      <c r="G155" s="18">
        <v>100000</v>
      </c>
      <c r="H155" s="18">
        <v>12105.37</v>
      </c>
      <c r="I155" s="19">
        <v>25</v>
      </c>
      <c r="J155" s="45">
        <v>2870</v>
      </c>
      <c r="K155" s="39">
        <f t="shared" si="42"/>
        <v>7099.9999999999991</v>
      </c>
      <c r="L155" s="29">
        <f t="shared" si="43"/>
        <v>1100</v>
      </c>
      <c r="M155" s="44">
        <v>3040</v>
      </c>
      <c r="N155" s="19">
        <f t="shared" si="44"/>
        <v>7090.0000000000009</v>
      </c>
      <c r="O155" s="19"/>
      <c r="P155" s="19">
        <f t="shared" si="45"/>
        <v>5910</v>
      </c>
      <c r="Q155" s="19">
        <f t="shared" si="47"/>
        <v>18040.370000000003</v>
      </c>
      <c r="R155" s="19">
        <f t="shared" si="48"/>
        <v>15290</v>
      </c>
      <c r="S155" s="19">
        <f t="shared" si="49"/>
        <v>81959.63</v>
      </c>
      <c r="T155" s="30" t="s">
        <v>41</v>
      </c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</row>
    <row r="156" spans="1:936" s="6" customFormat="1" ht="18" customHeight="1" x14ac:dyDescent="0.25">
      <c r="A156" s="34">
        <v>150</v>
      </c>
      <c r="B156" s="16" t="s">
        <v>1046</v>
      </c>
      <c r="C156" s="16" t="s">
        <v>872</v>
      </c>
      <c r="D156" s="16" t="s">
        <v>1117</v>
      </c>
      <c r="E156" s="16" t="s">
        <v>237</v>
      </c>
      <c r="F156" s="17" t="s">
        <v>881</v>
      </c>
      <c r="G156" s="18">
        <v>46000</v>
      </c>
      <c r="H156" s="38">
        <v>1289.46</v>
      </c>
      <c r="I156" s="19">
        <v>25</v>
      </c>
      <c r="J156" s="45">
        <v>1320.2</v>
      </c>
      <c r="K156" s="39">
        <f t="shared" si="42"/>
        <v>3265.9999999999995</v>
      </c>
      <c r="L156" s="29">
        <f t="shared" si="43"/>
        <v>506.00000000000006</v>
      </c>
      <c r="M156" s="44">
        <v>1398.4</v>
      </c>
      <c r="N156" s="19">
        <f t="shared" si="44"/>
        <v>3261.4</v>
      </c>
      <c r="O156" s="19"/>
      <c r="P156" s="19">
        <f t="shared" si="45"/>
        <v>2718.6000000000004</v>
      </c>
      <c r="Q156" s="19">
        <f t="shared" si="47"/>
        <v>4033.06</v>
      </c>
      <c r="R156" s="19">
        <f t="shared" si="48"/>
        <v>7033.4</v>
      </c>
      <c r="S156" s="19">
        <f t="shared" si="49"/>
        <v>41966.94</v>
      </c>
      <c r="T156" s="30" t="s">
        <v>41</v>
      </c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</row>
    <row r="157" spans="1:936" s="6" customFormat="1" ht="18" customHeight="1" x14ac:dyDescent="0.25">
      <c r="A157" s="34">
        <v>151</v>
      </c>
      <c r="B157" s="16" t="s">
        <v>236</v>
      </c>
      <c r="C157" s="16" t="s">
        <v>872</v>
      </c>
      <c r="D157" s="16" t="s">
        <v>1117</v>
      </c>
      <c r="E157" s="16" t="s">
        <v>185</v>
      </c>
      <c r="F157" s="17" t="s">
        <v>881</v>
      </c>
      <c r="G157" s="18">
        <v>46000</v>
      </c>
      <c r="H157" s="38">
        <v>1289.46</v>
      </c>
      <c r="I157" s="19">
        <v>25</v>
      </c>
      <c r="J157" s="45">
        <v>1320.2</v>
      </c>
      <c r="K157" s="39">
        <f t="shared" si="42"/>
        <v>3265.9999999999995</v>
      </c>
      <c r="L157" s="29">
        <f t="shared" si="43"/>
        <v>506.00000000000006</v>
      </c>
      <c r="M157" s="44">
        <v>1398.4</v>
      </c>
      <c r="N157" s="19">
        <f t="shared" si="44"/>
        <v>3261.4</v>
      </c>
      <c r="O157" s="19"/>
      <c r="P157" s="19">
        <f t="shared" si="45"/>
        <v>2718.6000000000004</v>
      </c>
      <c r="Q157" s="19">
        <f t="shared" si="47"/>
        <v>4033.06</v>
      </c>
      <c r="R157" s="19">
        <f t="shared" si="48"/>
        <v>7033.4</v>
      </c>
      <c r="S157" s="19">
        <f t="shared" si="49"/>
        <v>41966.94</v>
      </c>
      <c r="T157" s="30" t="s">
        <v>41</v>
      </c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</row>
    <row r="158" spans="1:936" s="6" customFormat="1" ht="18" customHeight="1" x14ac:dyDescent="0.25">
      <c r="A158" s="34">
        <v>152</v>
      </c>
      <c r="B158" s="16" t="s">
        <v>235</v>
      </c>
      <c r="C158" s="16" t="s">
        <v>872</v>
      </c>
      <c r="D158" s="16" t="s">
        <v>1117</v>
      </c>
      <c r="E158" s="16" t="s">
        <v>35</v>
      </c>
      <c r="F158" s="17" t="s">
        <v>880</v>
      </c>
      <c r="G158" s="18">
        <v>40000</v>
      </c>
      <c r="H158" s="16">
        <v>442.65</v>
      </c>
      <c r="I158" s="19">
        <v>25</v>
      </c>
      <c r="J158" s="45">
        <v>1148</v>
      </c>
      <c r="K158" s="39">
        <f t="shared" si="42"/>
        <v>2839.9999999999995</v>
      </c>
      <c r="L158" s="29">
        <f t="shared" si="43"/>
        <v>440.00000000000006</v>
      </c>
      <c r="M158" s="44">
        <v>1216</v>
      </c>
      <c r="N158" s="19">
        <f t="shared" si="44"/>
        <v>2836</v>
      </c>
      <c r="O158" s="19"/>
      <c r="P158" s="19">
        <f t="shared" si="45"/>
        <v>2364</v>
      </c>
      <c r="Q158" s="19">
        <f t="shared" si="47"/>
        <v>2831.65</v>
      </c>
      <c r="R158" s="19">
        <f t="shared" si="48"/>
        <v>6116</v>
      </c>
      <c r="S158" s="19">
        <f t="shared" si="49"/>
        <v>37168.35</v>
      </c>
      <c r="T158" s="30" t="s">
        <v>41</v>
      </c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</row>
    <row r="159" spans="1:936" s="6" customFormat="1" ht="18" customHeight="1" x14ac:dyDescent="0.25">
      <c r="A159" s="34">
        <v>153</v>
      </c>
      <c r="B159" s="16" t="s">
        <v>161</v>
      </c>
      <c r="C159" s="16" t="s">
        <v>872</v>
      </c>
      <c r="D159" s="16" t="s">
        <v>162</v>
      </c>
      <c r="E159" s="16" t="s">
        <v>113</v>
      </c>
      <c r="F159" s="17" t="s">
        <v>880</v>
      </c>
      <c r="G159" s="18">
        <v>35000</v>
      </c>
      <c r="H159" s="16">
        <v>0</v>
      </c>
      <c r="I159" s="19">
        <v>25</v>
      </c>
      <c r="J159" s="45">
        <v>1004.5</v>
      </c>
      <c r="K159" s="39">
        <f t="shared" si="42"/>
        <v>2485</v>
      </c>
      <c r="L159" s="29">
        <f t="shared" si="43"/>
        <v>385.00000000000006</v>
      </c>
      <c r="M159" s="44">
        <v>1064</v>
      </c>
      <c r="N159" s="19">
        <f t="shared" si="44"/>
        <v>2481.5</v>
      </c>
      <c r="O159" s="19"/>
      <c r="P159" s="19">
        <f t="shared" si="45"/>
        <v>2068.5</v>
      </c>
      <c r="Q159" s="19">
        <f t="shared" si="47"/>
        <v>2093.5</v>
      </c>
      <c r="R159" s="19">
        <f t="shared" si="48"/>
        <v>5351.5</v>
      </c>
      <c r="S159" s="19">
        <f t="shared" si="49"/>
        <v>32906.5</v>
      </c>
      <c r="T159" s="30" t="s">
        <v>41</v>
      </c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</row>
    <row r="160" spans="1:936" s="6" customFormat="1" ht="18" customHeight="1" x14ac:dyDescent="0.25">
      <c r="A160" s="34">
        <v>154</v>
      </c>
      <c r="B160" s="16" t="s">
        <v>1006</v>
      </c>
      <c r="C160" s="16" t="s">
        <v>872</v>
      </c>
      <c r="D160" s="16" t="s">
        <v>162</v>
      </c>
      <c r="E160" s="16" t="s">
        <v>886</v>
      </c>
      <c r="F160" s="17" t="s">
        <v>876</v>
      </c>
      <c r="G160" s="18">
        <v>25000</v>
      </c>
      <c r="H160" s="16">
        <v>0</v>
      </c>
      <c r="I160" s="19">
        <v>25</v>
      </c>
      <c r="J160" s="45">
        <v>717.5</v>
      </c>
      <c r="K160" s="39">
        <f>+G160*7.1%</f>
        <v>1774.9999999999998</v>
      </c>
      <c r="L160" s="29">
        <f>+G160*1.1%</f>
        <v>275</v>
      </c>
      <c r="M160" s="44">
        <v>760</v>
      </c>
      <c r="N160" s="19">
        <f>+G160*7.09%</f>
        <v>1772.5000000000002</v>
      </c>
      <c r="O160" s="19"/>
      <c r="P160" s="19">
        <f>+J160+M160</f>
        <v>1477.5</v>
      </c>
      <c r="Q160" s="19">
        <f>+H160+I160+J160+M160+O160</f>
        <v>1502.5</v>
      </c>
      <c r="R160" s="19">
        <f>+K160+L160+N160</f>
        <v>3822.5</v>
      </c>
      <c r="S160" s="19">
        <f>+G160-Q160</f>
        <v>23497.5</v>
      </c>
      <c r="T160" s="30" t="s">
        <v>41</v>
      </c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</row>
    <row r="161" spans="1:936" s="6" customFormat="1" ht="18" customHeight="1" x14ac:dyDescent="0.25">
      <c r="A161" s="34">
        <v>155</v>
      </c>
      <c r="B161" s="16" t="s">
        <v>1017</v>
      </c>
      <c r="C161" s="16" t="s">
        <v>873</v>
      </c>
      <c r="D161" s="16" t="s">
        <v>1115</v>
      </c>
      <c r="E161" s="16" t="s">
        <v>35</v>
      </c>
      <c r="F161" s="17" t="s">
        <v>880</v>
      </c>
      <c r="G161" s="18">
        <v>28000</v>
      </c>
      <c r="H161" s="16">
        <v>0</v>
      </c>
      <c r="I161" s="19">
        <v>25</v>
      </c>
      <c r="J161" s="45">
        <v>803.6</v>
      </c>
      <c r="K161" s="39">
        <f>+G161*7.1%</f>
        <v>1987.9999999999998</v>
      </c>
      <c r="L161" s="29">
        <f>+G161*1.1%</f>
        <v>308.00000000000006</v>
      </c>
      <c r="M161" s="44">
        <v>851.2</v>
      </c>
      <c r="N161" s="19">
        <f>+G161*7.09%</f>
        <v>1985.2</v>
      </c>
      <c r="O161" s="19"/>
      <c r="P161" s="19">
        <f>+J161+M161</f>
        <v>1654.8000000000002</v>
      </c>
      <c r="Q161" s="19">
        <f>+H161+I161+J161+M161+O161</f>
        <v>1679.8000000000002</v>
      </c>
      <c r="R161" s="19">
        <f>+K161+L161+N161</f>
        <v>4281.2</v>
      </c>
      <c r="S161" s="19">
        <f>+G161-Q161</f>
        <v>26320.2</v>
      </c>
      <c r="T161" s="30" t="s">
        <v>41</v>
      </c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</row>
    <row r="162" spans="1:936" s="15" customFormat="1" ht="18" customHeight="1" x14ac:dyDescent="0.25">
      <c r="A162" s="34">
        <v>156</v>
      </c>
      <c r="B162" s="16" t="s">
        <v>1077</v>
      </c>
      <c r="C162" s="16" t="s">
        <v>872</v>
      </c>
      <c r="D162" s="16" t="s">
        <v>1115</v>
      </c>
      <c r="E162" s="16" t="s">
        <v>176</v>
      </c>
      <c r="F162" s="17" t="s">
        <v>876</v>
      </c>
      <c r="G162" s="18">
        <v>16000</v>
      </c>
      <c r="H162" s="16">
        <v>0</v>
      </c>
      <c r="I162" s="19">
        <v>25</v>
      </c>
      <c r="J162" s="45">
        <v>459.2</v>
      </c>
      <c r="K162" s="39">
        <f>+G162*7.1%</f>
        <v>1136</v>
      </c>
      <c r="L162" s="29">
        <f>+G162*1.1%</f>
        <v>176.00000000000003</v>
      </c>
      <c r="M162" s="44">
        <v>486.4</v>
      </c>
      <c r="N162" s="19">
        <f>+G162*7.09%</f>
        <v>1134.4000000000001</v>
      </c>
      <c r="O162" s="19"/>
      <c r="P162" s="19">
        <f>+J162+M162</f>
        <v>945.59999999999991</v>
      </c>
      <c r="Q162" s="19">
        <f>+H162+I162+J162+M162+O162</f>
        <v>970.59999999999991</v>
      </c>
      <c r="R162" s="19">
        <f>+K162+L162+N162</f>
        <v>2446.4</v>
      </c>
      <c r="S162" s="19">
        <f>+G162-Q162</f>
        <v>15029.4</v>
      </c>
      <c r="T162" s="30" t="s">
        <v>41</v>
      </c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</row>
    <row r="163" spans="1:936" s="6" customFormat="1" ht="18" customHeight="1" x14ac:dyDescent="0.25">
      <c r="A163" s="34">
        <v>157</v>
      </c>
      <c r="B163" s="16" t="s">
        <v>213</v>
      </c>
      <c r="C163" s="16" t="s">
        <v>872</v>
      </c>
      <c r="D163" s="16" t="s">
        <v>211</v>
      </c>
      <c r="E163" s="16" t="s">
        <v>154</v>
      </c>
      <c r="F163" s="17" t="s">
        <v>880</v>
      </c>
      <c r="G163" s="18">
        <v>61000</v>
      </c>
      <c r="H163" s="18">
        <v>3674.86</v>
      </c>
      <c r="I163" s="19">
        <v>25</v>
      </c>
      <c r="J163" s="45">
        <v>1750.7</v>
      </c>
      <c r="K163" s="39">
        <f t="shared" si="42"/>
        <v>4331</v>
      </c>
      <c r="L163" s="29">
        <f t="shared" si="43"/>
        <v>671.00000000000011</v>
      </c>
      <c r="M163" s="44">
        <v>1854.4</v>
      </c>
      <c r="N163" s="19">
        <f t="shared" si="44"/>
        <v>4324.9000000000005</v>
      </c>
      <c r="O163" s="19"/>
      <c r="P163" s="19">
        <f t="shared" si="45"/>
        <v>3605.1000000000004</v>
      </c>
      <c r="Q163" s="19">
        <f t="shared" si="47"/>
        <v>7304.9600000000009</v>
      </c>
      <c r="R163" s="19">
        <f t="shared" si="48"/>
        <v>9326.9000000000015</v>
      </c>
      <c r="S163" s="19">
        <f t="shared" si="49"/>
        <v>53695.040000000001</v>
      </c>
      <c r="T163" s="30" t="s">
        <v>41</v>
      </c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</row>
    <row r="164" spans="1:936" s="6" customFormat="1" ht="18" customHeight="1" x14ac:dyDescent="0.25">
      <c r="A164" s="34">
        <v>158</v>
      </c>
      <c r="B164" s="16" t="s">
        <v>1095</v>
      </c>
      <c r="C164" s="16" t="s">
        <v>873</v>
      </c>
      <c r="D164" s="16" t="s">
        <v>211</v>
      </c>
      <c r="E164" s="16" t="s">
        <v>1096</v>
      </c>
      <c r="F164" s="17" t="s">
        <v>881</v>
      </c>
      <c r="G164" s="18">
        <v>61000</v>
      </c>
      <c r="H164" s="18">
        <v>3674.86</v>
      </c>
      <c r="I164" s="19">
        <v>25</v>
      </c>
      <c r="J164" s="45">
        <v>1750.7</v>
      </c>
      <c r="K164" s="39">
        <f t="shared" si="42"/>
        <v>4331</v>
      </c>
      <c r="L164" s="29">
        <f t="shared" si="43"/>
        <v>671.00000000000011</v>
      </c>
      <c r="M164" s="44">
        <v>1854.4</v>
      </c>
      <c r="N164" s="19">
        <f t="shared" si="44"/>
        <v>4324.9000000000005</v>
      </c>
      <c r="O164" s="19"/>
      <c r="P164" s="19">
        <f t="shared" si="45"/>
        <v>3605.1000000000004</v>
      </c>
      <c r="Q164" s="19">
        <f t="shared" si="47"/>
        <v>7304.9600000000009</v>
      </c>
      <c r="R164" s="19">
        <f t="shared" si="48"/>
        <v>9326.9000000000015</v>
      </c>
      <c r="S164" s="19">
        <f t="shared" si="49"/>
        <v>53695.040000000001</v>
      </c>
      <c r="T164" s="30" t="s">
        <v>41</v>
      </c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</row>
    <row r="165" spans="1:936" s="6" customFormat="1" ht="18" customHeight="1" x14ac:dyDescent="0.25">
      <c r="A165" s="34">
        <v>159</v>
      </c>
      <c r="B165" s="16" t="s">
        <v>212</v>
      </c>
      <c r="C165" s="16" t="s">
        <v>872</v>
      </c>
      <c r="D165" s="16" t="s">
        <v>211</v>
      </c>
      <c r="E165" s="16" t="s">
        <v>214</v>
      </c>
      <c r="F165" s="17" t="s">
        <v>880</v>
      </c>
      <c r="G165" s="18">
        <v>50000</v>
      </c>
      <c r="H165" s="18">
        <v>1339.36</v>
      </c>
      <c r="I165" s="19">
        <v>25</v>
      </c>
      <c r="J165" s="45">
        <v>1435</v>
      </c>
      <c r="K165" s="39">
        <f t="shared" si="42"/>
        <v>3549.9999999999995</v>
      </c>
      <c r="L165" s="29">
        <f t="shared" si="43"/>
        <v>550</v>
      </c>
      <c r="M165" s="44">
        <v>1520</v>
      </c>
      <c r="N165" s="19">
        <f t="shared" si="44"/>
        <v>3545.0000000000005</v>
      </c>
      <c r="O165" s="19"/>
      <c r="P165" s="19">
        <f t="shared" si="45"/>
        <v>2955</v>
      </c>
      <c r="Q165" s="19">
        <f t="shared" si="47"/>
        <v>4319.3599999999997</v>
      </c>
      <c r="R165" s="19">
        <f t="shared" si="48"/>
        <v>7645</v>
      </c>
      <c r="S165" s="19">
        <f t="shared" si="49"/>
        <v>45680.639999999999</v>
      </c>
      <c r="T165" s="30" t="s">
        <v>41</v>
      </c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</row>
    <row r="166" spans="1:936" s="6" customFormat="1" ht="18" customHeight="1" x14ac:dyDescent="0.25">
      <c r="A166" s="34">
        <v>160</v>
      </c>
      <c r="B166" s="16" t="s">
        <v>163</v>
      </c>
      <c r="C166" s="16" t="s">
        <v>872</v>
      </c>
      <c r="D166" s="16" t="s">
        <v>1121</v>
      </c>
      <c r="E166" s="16" t="s">
        <v>165</v>
      </c>
      <c r="F166" s="17" t="s">
        <v>880</v>
      </c>
      <c r="G166" s="18">
        <v>90000</v>
      </c>
      <c r="H166" s="18">
        <v>9324.25</v>
      </c>
      <c r="I166" s="19">
        <v>25</v>
      </c>
      <c r="J166" s="45">
        <v>2583</v>
      </c>
      <c r="K166" s="39">
        <f t="shared" si="42"/>
        <v>6389.9999999999991</v>
      </c>
      <c r="L166" s="29">
        <f t="shared" si="43"/>
        <v>990.00000000000011</v>
      </c>
      <c r="M166" s="44">
        <v>2736</v>
      </c>
      <c r="N166" s="19">
        <f t="shared" si="44"/>
        <v>6381</v>
      </c>
      <c r="O166" s="19"/>
      <c r="P166" s="19">
        <f t="shared" si="45"/>
        <v>5319</v>
      </c>
      <c r="Q166" s="19">
        <f t="shared" si="47"/>
        <v>14668.25</v>
      </c>
      <c r="R166" s="19">
        <f t="shared" si="48"/>
        <v>13761</v>
      </c>
      <c r="S166" s="19">
        <f t="shared" si="49"/>
        <v>75331.75</v>
      </c>
      <c r="T166" s="30" t="s">
        <v>41</v>
      </c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</row>
    <row r="167" spans="1:936" s="6" customFormat="1" ht="18" customHeight="1" x14ac:dyDescent="0.25">
      <c r="A167" s="34">
        <v>161</v>
      </c>
      <c r="B167" s="16" t="s">
        <v>937</v>
      </c>
      <c r="C167" s="16" t="s">
        <v>936</v>
      </c>
      <c r="D167" s="16" t="s">
        <v>1121</v>
      </c>
      <c r="E167" s="16" t="s">
        <v>938</v>
      </c>
      <c r="F167" s="17" t="s">
        <v>880</v>
      </c>
      <c r="G167" s="18">
        <v>25000</v>
      </c>
      <c r="H167" s="16">
        <v>0</v>
      </c>
      <c r="I167" s="19">
        <v>25</v>
      </c>
      <c r="J167" s="45">
        <v>717.5</v>
      </c>
      <c r="K167" s="39">
        <f t="shared" si="42"/>
        <v>1774.9999999999998</v>
      </c>
      <c r="L167" s="29">
        <f t="shared" si="43"/>
        <v>275</v>
      </c>
      <c r="M167" s="44">
        <v>760</v>
      </c>
      <c r="N167" s="19">
        <f t="shared" si="44"/>
        <v>1772.5000000000002</v>
      </c>
      <c r="O167" s="19"/>
      <c r="P167" s="19">
        <f t="shared" si="45"/>
        <v>1477.5</v>
      </c>
      <c r="Q167" s="19">
        <f t="shared" si="47"/>
        <v>1502.5</v>
      </c>
      <c r="R167" s="19">
        <f t="shared" si="48"/>
        <v>3822.5</v>
      </c>
      <c r="S167" s="19">
        <f t="shared" si="49"/>
        <v>23497.5</v>
      </c>
      <c r="T167" s="30" t="s">
        <v>41</v>
      </c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</row>
    <row r="168" spans="1:936" s="6" customFormat="1" ht="18" customHeight="1" x14ac:dyDescent="0.25">
      <c r="A168" s="34">
        <v>162</v>
      </c>
      <c r="B168" s="16" t="s">
        <v>164</v>
      </c>
      <c r="C168" s="16" t="s">
        <v>873</v>
      </c>
      <c r="D168" s="16" t="s">
        <v>1121</v>
      </c>
      <c r="E168" s="16" t="s">
        <v>38</v>
      </c>
      <c r="F168" s="17" t="s">
        <v>881</v>
      </c>
      <c r="G168" s="18">
        <v>25000</v>
      </c>
      <c r="H168" s="16">
        <v>0</v>
      </c>
      <c r="I168" s="19">
        <v>25</v>
      </c>
      <c r="J168" s="45">
        <v>717.5</v>
      </c>
      <c r="K168" s="39">
        <f t="shared" si="42"/>
        <v>1774.9999999999998</v>
      </c>
      <c r="L168" s="29">
        <f t="shared" si="43"/>
        <v>275</v>
      </c>
      <c r="M168" s="44">
        <v>760</v>
      </c>
      <c r="N168" s="19">
        <f t="shared" si="44"/>
        <v>1772.5000000000002</v>
      </c>
      <c r="O168" s="19"/>
      <c r="P168" s="19">
        <f t="shared" si="45"/>
        <v>1477.5</v>
      </c>
      <c r="Q168" s="19">
        <f t="shared" si="47"/>
        <v>1502.5</v>
      </c>
      <c r="R168" s="19">
        <f t="shared" si="48"/>
        <v>3822.5</v>
      </c>
      <c r="S168" s="19">
        <f t="shared" si="49"/>
        <v>23497.5</v>
      </c>
      <c r="T168" s="30" t="s">
        <v>41</v>
      </c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</row>
    <row r="169" spans="1:936" s="6" customFormat="1" ht="18" customHeight="1" x14ac:dyDescent="0.25">
      <c r="A169" s="34">
        <v>163</v>
      </c>
      <c r="B169" s="16" t="s">
        <v>999</v>
      </c>
      <c r="C169" s="16" t="s">
        <v>873</v>
      </c>
      <c r="D169" s="16" t="s">
        <v>1121</v>
      </c>
      <c r="E169" s="16" t="s">
        <v>956</v>
      </c>
      <c r="F169" s="17" t="s">
        <v>876</v>
      </c>
      <c r="G169" s="18">
        <v>40000</v>
      </c>
      <c r="H169" s="16">
        <v>442.65</v>
      </c>
      <c r="I169" s="19">
        <v>25</v>
      </c>
      <c r="J169" s="45">
        <v>1148</v>
      </c>
      <c r="K169" s="39">
        <f t="shared" si="42"/>
        <v>2839.9999999999995</v>
      </c>
      <c r="L169" s="29">
        <f t="shared" si="43"/>
        <v>440.00000000000006</v>
      </c>
      <c r="M169" s="44">
        <v>1216</v>
      </c>
      <c r="N169" s="19">
        <f t="shared" si="44"/>
        <v>2836</v>
      </c>
      <c r="O169" s="19"/>
      <c r="P169" s="19">
        <f t="shared" si="45"/>
        <v>2364</v>
      </c>
      <c r="Q169" s="19">
        <f t="shared" si="47"/>
        <v>2831.65</v>
      </c>
      <c r="R169" s="19">
        <f t="shared" si="48"/>
        <v>6116</v>
      </c>
      <c r="S169" s="19">
        <f t="shared" si="49"/>
        <v>37168.35</v>
      </c>
      <c r="T169" s="30" t="s">
        <v>41</v>
      </c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</row>
    <row r="170" spans="1:936" s="6" customFormat="1" ht="18" customHeight="1" x14ac:dyDescent="0.25">
      <c r="A170" s="34">
        <v>164</v>
      </c>
      <c r="B170" s="16" t="s">
        <v>1010</v>
      </c>
      <c r="C170" s="16" t="s">
        <v>873</v>
      </c>
      <c r="D170" s="16" t="s">
        <v>1121</v>
      </c>
      <c r="E170" s="16" t="s">
        <v>956</v>
      </c>
      <c r="F170" s="17" t="s">
        <v>876</v>
      </c>
      <c r="G170" s="18">
        <v>25000</v>
      </c>
      <c r="H170" s="16">
        <v>0</v>
      </c>
      <c r="I170" s="19">
        <v>25</v>
      </c>
      <c r="J170" s="45">
        <v>717.5</v>
      </c>
      <c r="K170" s="39">
        <f t="shared" si="42"/>
        <v>1774.9999999999998</v>
      </c>
      <c r="L170" s="29">
        <f t="shared" si="43"/>
        <v>275</v>
      </c>
      <c r="M170" s="44">
        <v>760</v>
      </c>
      <c r="N170" s="19">
        <f t="shared" si="44"/>
        <v>1772.5000000000002</v>
      </c>
      <c r="O170" s="19"/>
      <c r="P170" s="19">
        <f t="shared" si="45"/>
        <v>1477.5</v>
      </c>
      <c r="Q170" s="19">
        <f t="shared" si="47"/>
        <v>1502.5</v>
      </c>
      <c r="R170" s="19">
        <f t="shared" si="48"/>
        <v>3822.5</v>
      </c>
      <c r="S170" s="19">
        <f t="shared" si="49"/>
        <v>23497.5</v>
      </c>
      <c r="T170" s="30" t="s">
        <v>41</v>
      </c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</row>
    <row r="171" spans="1:936" s="6" customFormat="1" ht="18" customHeight="1" x14ac:dyDescent="0.25">
      <c r="A171" s="34">
        <v>165</v>
      </c>
      <c r="B171" s="16" t="s">
        <v>1032</v>
      </c>
      <c r="C171" s="16" t="s">
        <v>873</v>
      </c>
      <c r="D171" s="16" t="s">
        <v>1120</v>
      </c>
      <c r="E171" s="16" t="s">
        <v>1031</v>
      </c>
      <c r="F171" s="17" t="s">
        <v>880</v>
      </c>
      <c r="G171" s="18">
        <v>45000</v>
      </c>
      <c r="H171" s="38">
        <v>1148.33</v>
      </c>
      <c r="I171" s="19">
        <v>25</v>
      </c>
      <c r="J171" s="45">
        <v>1291.5</v>
      </c>
      <c r="K171" s="39">
        <f t="shared" si="42"/>
        <v>3194.9999999999995</v>
      </c>
      <c r="L171" s="29">
        <f t="shared" si="43"/>
        <v>495.00000000000006</v>
      </c>
      <c r="M171" s="44">
        <v>1368</v>
      </c>
      <c r="N171" s="19">
        <f t="shared" si="44"/>
        <v>3190.5</v>
      </c>
      <c r="O171" s="19"/>
      <c r="P171" s="19">
        <f t="shared" si="45"/>
        <v>2659.5</v>
      </c>
      <c r="Q171" s="19">
        <f t="shared" si="47"/>
        <v>3832.83</v>
      </c>
      <c r="R171" s="19">
        <f t="shared" si="48"/>
        <v>6880.5</v>
      </c>
      <c r="S171" s="19">
        <f t="shared" si="49"/>
        <v>41167.17</v>
      </c>
      <c r="T171" s="30" t="s">
        <v>41</v>
      </c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</row>
    <row r="172" spans="1:936" s="6" customFormat="1" ht="18" customHeight="1" x14ac:dyDescent="0.25">
      <c r="A172" s="34">
        <v>166</v>
      </c>
      <c r="B172" s="16" t="s">
        <v>167</v>
      </c>
      <c r="C172" s="16" t="s">
        <v>873</v>
      </c>
      <c r="D172" s="16" t="s">
        <v>1120</v>
      </c>
      <c r="E172" s="16" t="s">
        <v>175</v>
      </c>
      <c r="F172" s="17" t="s">
        <v>881</v>
      </c>
      <c r="G172" s="18">
        <v>26250</v>
      </c>
      <c r="H172" s="16">
        <v>0</v>
      </c>
      <c r="I172" s="19">
        <v>25</v>
      </c>
      <c r="J172" s="45">
        <v>753.38</v>
      </c>
      <c r="K172" s="39">
        <f t="shared" si="42"/>
        <v>1863.7499999999998</v>
      </c>
      <c r="L172" s="29">
        <f t="shared" si="43"/>
        <v>288.75000000000006</v>
      </c>
      <c r="M172" s="44">
        <v>798</v>
      </c>
      <c r="N172" s="19">
        <f t="shared" si="44"/>
        <v>1861.1250000000002</v>
      </c>
      <c r="O172" s="19"/>
      <c r="P172" s="19">
        <f t="shared" si="45"/>
        <v>1551.38</v>
      </c>
      <c r="Q172" s="19">
        <f t="shared" si="47"/>
        <v>1576.38</v>
      </c>
      <c r="R172" s="19">
        <f t="shared" si="48"/>
        <v>4013.625</v>
      </c>
      <c r="S172" s="19">
        <f t="shared" ref="S172:S201" si="50">+G172-Q172</f>
        <v>24673.62</v>
      </c>
      <c r="T172" s="30" t="s">
        <v>41</v>
      </c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</row>
    <row r="173" spans="1:936" s="6" customFormat="1" ht="18" customHeight="1" x14ac:dyDescent="0.25">
      <c r="A173" s="34">
        <v>167</v>
      </c>
      <c r="B173" s="16" t="s">
        <v>171</v>
      </c>
      <c r="C173" s="16" t="s">
        <v>873</v>
      </c>
      <c r="D173" s="16" t="s">
        <v>1120</v>
      </c>
      <c r="E173" s="16" t="s">
        <v>1033</v>
      </c>
      <c r="F173" s="17" t="s">
        <v>880</v>
      </c>
      <c r="G173" s="18">
        <v>55000</v>
      </c>
      <c r="H173" s="38">
        <v>2559.6799999999998</v>
      </c>
      <c r="I173" s="19">
        <v>25</v>
      </c>
      <c r="J173" s="45">
        <v>1578.5</v>
      </c>
      <c r="K173" s="39">
        <f t="shared" si="42"/>
        <v>3904.9999999999995</v>
      </c>
      <c r="L173" s="29">
        <f t="shared" si="43"/>
        <v>605.00000000000011</v>
      </c>
      <c r="M173" s="44">
        <v>1672</v>
      </c>
      <c r="N173" s="19">
        <f t="shared" si="44"/>
        <v>3899.5000000000005</v>
      </c>
      <c r="O173" s="19"/>
      <c r="P173" s="19">
        <f t="shared" si="45"/>
        <v>3250.5</v>
      </c>
      <c r="Q173" s="19">
        <f t="shared" si="47"/>
        <v>5835.18</v>
      </c>
      <c r="R173" s="19">
        <f t="shared" si="48"/>
        <v>8409.5</v>
      </c>
      <c r="S173" s="19">
        <f t="shared" si="50"/>
        <v>49164.82</v>
      </c>
      <c r="T173" s="30" t="s">
        <v>41</v>
      </c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</row>
    <row r="174" spans="1:936" s="6" customFormat="1" ht="18" customHeight="1" x14ac:dyDescent="0.25">
      <c r="A174" s="34">
        <v>168</v>
      </c>
      <c r="B174" s="16" t="s">
        <v>885</v>
      </c>
      <c r="C174" s="16" t="s">
        <v>873</v>
      </c>
      <c r="D174" s="16" t="s">
        <v>1120</v>
      </c>
      <c r="E174" s="16" t="s">
        <v>179</v>
      </c>
      <c r="F174" s="17" t="s">
        <v>880</v>
      </c>
      <c r="G174" s="18">
        <v>25000</v>
      </c>
      <c r="H174" s="16">
        <v>0</v>
      </c>
      <c r="I174" s="19">
        <v>25</v>
      </c>
      <c r="J174" s="45">
        <v>717.5</v>
      </c>
      <c r="K174" s="39">
        <f t="shared" si="42"/>
        <v>1774.9999999999998</v>
      </c>
      <c r="L174" s="29">
        <f t="shared" si="43"/>
        <v>275</v>
      </c>
      <c r="M174" s="44">
        <v>760</v>
      </c>
      <c r="N174" s="19">
        <f t="shared" si="44"/>
        <v>1772.5000000000002</v>
      </c>
      <c r="O174" s="19"/>
      <c r="P174" s="19">
        <f t="shared" si="45"/>
        <v>1477.5</v>
      </c>
      <c r="Q174" s="19">
        <f t="shared" si="47"/>
        <v>1502.5</v>
      </c>
      <c r="R174" s="19">
        <f t="shared" si="48"/>
        <v>3822.5</v>
      </c>
      <c r="S174" s="19">
        <f t="shared" si="50"/>
        <v>23497.5</v>
      </c>
      <c r="T174" s="30" t="s">
        <v>41</v>
      </c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</row>
    <row r="175" spans="1:936" s="6" customFormat="1" ht="18" customHeight="1" x14ac:dyDescent="0.25">
      <c r="A175" s="34">
        <v>169</v>
      </c>
      <c r="B175" s="16" t="s">
        <v>935</v>
      </c>
      <c r="C175" s="16" t="s">
        <v>873</v>
      </c>
      <c r="D175" s="16" t="s">
        <v>1120</v>
      </c>
      <c r="E175" s="16" t="s">
        <v>173</v>
      </c>
      <c r="F175" s="17" t="s">
        <v>880</v>
      </c>
      <c r="G175" s="18">
        <v>24000</v>
      </c>
      <c r="H175" s="16">
        <v>0</v>
      </c>
      <c r="I175" s="19">
        <v>25</v>
      </c>
      <c r="J175" s="45">
        <v>688.8</v>
      </c>
      <c r="K175" s="39">
        <f t="shared" si="42"/>
        <v>1703.9999999999998</v>
      </c>
      <c r="L175" s="29">
        <f t="shared" si="43"/>
        <v>264</v>
      </c>
      <c r="M175" s="44">
        <v>729.6</v>
      </c>
      <c r="N175" s="19">
        <f t="shared" si="44"/>
        <v>1701.6000000000001</v>
      </c>
      <c r="O175" s="19"/>
      <c r="P175" s="19">
        <f t="shared" si="45"/>
        <v>1418.4</v>
      </c>
      <c r="Q175" s="19">
        <f t="shared" si="47"/>
        <v>1443.4</v>
      </c>
      <c r="R175" s="19">
        <f t="shared" si="48"/>
        <v>3669.6</v>
      </c>
      <c r="S175" s="19">
        <f t="shared" si="50"/>
        <v>22556.6</v>
      </c>
      <c r="T175" s="30" t="s">
        <v>41</v>
      </c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</row>
    <row r="176" spans="1:936" s="6" customFormat="1" ht="18" customHeight="1" x14ac:dyDescent="0.25">
      <c r="A176" s="34">
        <v>170</v>
      </c>
      <c r="B176" s="16" t="s">
        <v>908</v>
      </c>
      <c r="C176" s="16" t="s">
        <v>873</v>
      </c>
      <c r="D176" s="16" t="s">
        <v>1120</v>
      </c>
      <c r="E176" s="16" t="s">
        <v>1028</v>
      </c>
      <c r="F176" s="17" t="s">
        <v>876</v>
      </c>
      <c r="G176" s="18">
        <v>24000</v>
      </c>
      <c r="H176" s="16">
        <v>0</v>
      </c>
      <c r="I176" s="19">
        <v>25</v>
      </c>
      <c r="J176" s="45">
        <v>688.8</v>
      </c>
      <c r="K176" s="39">
        <f t="shared" si="42"/>
        <v>1703.9999999999998</v>
      </c>
      <c r="L176" s="29">
        <f t="shared" si="43"/>
        <v>264</v>
      </c>
      <c r="M176" s="44">
        <v>729.6</v>
      </c>
      <c r="N176" s="19">
        <f t="shared" si="44"/>
        <v>1701.6000000000001</v>
      </c>
      <c r="O176" s="19"/>
      <c r="P176" s="19">
        <f t="shared" si="45"/>
        <v>1418.4</v>
      </c>
      <c r="Q176" s="19">
        <f t="shared" si="47"/>
        <v>1443.4</v>
      </c>
      <c r="R176" s="19">
        <f t="shared" si="48"/>
        <v>3669.6</v>
      </c>
      <c r="S176" s="19">
        <f t="shared" si="50"/>
        <v>22556.6</v>
      </c>
      <c r="T176" s="30" t="s">
        <v>41</v>
      </c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</row>
    <row r="177" spans="1:936" s="6" customFormat="1" ht="18" customHeight="1" x14ac:dyDescent="0.25">
      <c r="A177" s="34">
        <v>171</v>
      </c>
      <c r="B177" s="16" t="s">
        <v>957</v>
      </c>
      <c r="C177" s="16" t="s">
        <v>873</v>
      </c>
      <c r="D177" s="16" t="s">
        <v>1120</v>
      </c>
      <c r="E177" s="16" t="s">
        <v>173</v>
      </c>
      <c r="F177" s="17" t="s">
        <v>876</v>
      </c>
      <c r="G177" s="18">
        <v>24000</v>
      </c>
      <c r="H177" s="16">
        <v>0</v>
      </c>
      <c r="I177" s="19">
        <v>25</v>
      </c>
      <c r="J177" s="45">
        <v>688.8</v>
      </c>
      <c r="K177" s="39">
        <f t="shared" si="42"/>
        <v>1703.9999999999998</v>
      </c>
      <c r="L177" s="29">
        <f t="shared" si="43"/>
        <v>264</v>
      </c>
      <c r="M177" s="44">
        <v>729.6</v>
      </c>
      <c r="N177" s="19">
        <f t="shared" si="44"/>
        <v>1701.6000000000001</v>
      </c>
      <c r="O177" s="19"/>
      <c r="P177" s="19">
        <f t="shared" si="45"/>
        <v>1418.4</v>
      </c>
      <c r="Q177" s="19">
        <f t="shared" si="47"/>
        <v>1443.4</v>
      </c>
      <c r="R177" s="19">
        <f t="shared" si="48"/>
        <v>3669.6</v>
      </c>
      <c r="S177" s="19">
        <f t="shared" si="50"/>
        <v>22556.6</v>
      </c>
      <c r="T177" s="30" t="s">
        <v>41</v>
      </c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</row>
    <row r="178" spans="1:936" s="6" customFormat="1" ht="18" customHeight="1" x14ac:dyDescent="0.25">
      <c r="A178" s="34">
        <v>172</v>
      </c>
      <c r="B178" s="16" t="s">
        <v>170</v>
      </c>
      <c r="C178" s="16" t="s">
        <v>873</v>
      </c>
      <c r="D178" s="16" t="s">
        <v>1120</v>
      </c>
      <c r="E178" s="16" t="s">
        <v>178</v>
      </c>
      <c r="F178" s="17" t="s">
        <v>881</v>
      </c>
      <c r="G178" s="18">
        <v>24000</v>
      </c>
      <c r="H178" s="16">
        <v>0</v>
      </c>
      <c r="I178" s="19">
        <v>25</v>
      </c>
      <c r="J178" s="45">
        <v>688.8</v>
      </c>
      <c r="K178" s="39">
        <f t="shared" si="42"/>
        <v>1703.9999999999998</v>
      </c>
      <c r="L178" s="29">
        <f t="shared" si="43"/>
        <v>264</v>
      </c>
      <c r="M178" s="44">
        <v>729.6</v>
      </c>
      <c r="N178" s="19">
        <f t="shared" si="44"/>
        <v>1701.6000000000001</v>
      </c>
      <c r="O178" s="19"/>
      <c r="P178" s="19">
        <f t="shared" si="45"/>
        <v>1418.4</v>
      </c>
      <c r="Q178" s="19">
        <f t="shared" si="47"/>
        <v>1443.4</v>
      </c>
      <c r="R178" s="19">
        <f t="shared" si="48"/>
        <v>3669.6</v>
      </c>
      <c r="S178" s="19">
        <f t="shared" si="50"/>
        <v>22556.6</v>
      </c>
      <c r="T178" s="30" t="s">
        <v>41</v>
      </c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</row>
    <row r="179" spans="1:936" s="6" customFormat="1" ht="18" customHeight="1" x14ac:dyDescent="0.25">
      <c r="A179" s="34">
        <v>173</v>
      </c>
      <c r="B179" s="16" t="s">
        <v>172</v>
      </c>
      <c r="C179" s="16" t="s">
        <v>873</v>
      </c>
      <c r="D179" s="16" t="s">
        <v>1120</v>
      </c>
      <c r="E179" s="16" t="s">
        <v>178</v>
      </c>
      <c r="F179" s="17" t="s">
        <v>876</v>
      </c>
      <c r="G179" s="18">
        <v>24000</v>
      </c>
      <c r="H179" s="16">
        <v>0</v>
      </c>
      <c r="I179" s="19">
        <v>25</v>
      </c>
      <c r="J179" s="45">
        <v>688.8</v>
      </c>
      <c r="K179" s="39">
        <f t="shared" si="42"/>
        <v>1703.9999999999998</v>
      </c>
      <c r="L179" s="29">
        <f t="shared" si="43"/>
        <v>264</v>
      </c>
      <c r="M179" s="44">
        <v>729.6</v>
      </c>
      <c r="N179" s="19">
        <f t="shared" si="44"/>
        <v>1701.6000000000001</v>
      </c>
      <c r="O179" s="19"/>
      <c r="P179" s="19">
        <f t="shared" si="45"/>
        <v>1418.4</v>
      </c>
      <c r="Q179" s="19">
        <f t="shared" si="47"/>
        <v>1443.4</v>
      </c>
      <c r="R179" s="19">
        <f t="shared" si="48"/>
        <v>3669.6</v>
      </c>
      <c r="S179" s="19">
        <f t="shared" si="50"/>
        <v>22556.6</v>
      </c>
      <c r="T179" s="30" t="s">
        <v>41</v>
      </c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</row>
    <row r="180" spans="1:936" s="6" customFormat="1" ht="18" customHeight="1" x14ac:dyDescent="0.25">
      <c r="A180" s="34">
        <v>174</v>
      </c>
      <c r="B180" s="16" t="s">
        <v>168</v>
      </c>
      <c r="C180" s="16" t="s">
        <v>873</v>
      </c>
      <c r="D180" s="16" t="s">
        <v>1120</v>
      </c>
      <c r="E180" s="16" t="s">
        <v>39</v>
      </c>
      <c r="F180" s="17" t="s">
        <v>876</v>
      </c>
      <c r="G180" s="18">
        <v>24000</v>
      </c>
      <c r="H180" s="16">
        <v>0</v>
      </c>
      <c r="I180" s="19">
        <v>25</v>
      </c>
      <c r="J180" s="45">
        <v>688.8</v>
      </c>
      <c r="K180" s="39">
        <f t="shared" si="42"/>
        <v>1703.9999999999998</v>
      </c>
      <c r="L180" s="29">
        <f t="shared" si="43"/>
        <v>264</v>
      </c>
      <c r="M180" s="44">
        <v>729.6</v>
      </c>
      <c r="N180" s="19">
        <f t="shared" si="44"/>
        <v>1701.6000000000001</v>
      </c>
      <c r="O180" s="19"/>
      <c r="P180" s="19">
        <f t="shared" si="45"/>
        <v>1418.4</v>
      </c>
      <c r="Q180" s="19">
        <f t="shared" si="47"/>
        <v>1443.4</v>
      </c>
      <c r="R180" s="19">
        <f t="shared" si="48"/>
        <v>3669.6</v>
      </c>
      <c r="S180" s="19">
        <f t="shared" si="50"/>
        <v>22556.6</v>
      </c>
      <c r="T180" s="30" t="s">
        <v>41</v>
      </c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</row>
    <row r="181" spans="1:936" s="6" customFormat="1" ht="18" customHeight="1" x14ac:dyDescent="0.25">
      <c r="A181" s="34">
        <v>175</v>
      </c>
      <c r="B181" s="16" t="s">
        <v>907</v>
      </c>
      <c r="C181" s="16" t="s">
        <v>872</v>
      </c>
      <c r="D181" s="16" t="s">
        <v>1120</v>
      </c>
      <c r="E181" s="16" t="s">
        <v>176</v>
      </c>
      <c r="F181" s="17" t="s">
        <v>876</v>
      </c>
      <c r="G181" s="18">
        <v>16000</v>
      </c>
      <c r="H181" s="16">
        <v>0</v>
      </c>
      <c r="I181" s="19">
        <v>25</v>
      </c>
      <c r="J181" s="45">
        <v>459.2</v>
      </c>
      <c r="K181" s="39">
        <f t="shared" si="42"/>
        <v>1136</v>
      </c>
      <c r="L181" s="29">
        <f t="shared" si="43"/>
        <v>176.00000000000003</v>
      </c>
      <c r="M181" s="44">
        <v>486.4</v>
      </c>
      <c r="N181" s="19">
        <f t="shared" si="44"/>
        <v>1134.4000000000001</v>
      </c>
      <c r="O181" s="19"/>
      <c r="P181" s="19">
        <f t="shared" si="45"/>
        <v>945.59999999999991</v>
      </c>
      <c r="Q181" s="19">
        <f t="shared" si="47"/>
        <v>970.59999999999991</v>
      </c>
      <c r="R181" s="19">
        <f t="shared" si="48"/>
        <v>2446.4</v>
      </c>
      <c r="S181" s="19">
        <f t="shared" si="50"/>
        <v>15029.4</v>
      </c>
      <c r="T181" s="30" t="s">
        <v>41</v>
      </c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</row>
    <row r="182" spans="1:936" s="6" customFormat="1" ht="18" customHeight="1" x14ac:dyDescent="0.25">
      <c r="A182" s="34">
        <v>176</v>
      </c>
      <c r="B182" s="16" t="s">
        <v>974</v>
      </c>
      <c r="C182" s="16" t="s">
        <v>872</v>
      </c>
      <c r="D182" s="16" t="s">
        <v>1120</v>
      </c>
      <c r="E182" s="16" t="s">
        <v>176</v>
      </c>
      <c r="F182" s="17" t="s">
        <v>876</v>
      </c>
      <c r="G182" s="18">
        <v>16000</v>
      </c>
      <c r="H182" s="16">
        <v>0</v>
      </c>
      <c r="I182" s="19">
        <v>25</v>
      </c>
      <c r="J182" s="45">
        <v>459.2</v>
      </c>
      <c r="K182" s="39">
        <f t="shared" si="42"/>
        <v>1136</v>
      </c>
      <c r="L182" s="29">
        <f t="shared" si="43"/>
        <v>176.00000000000003</v>
      </c>
      <c r="M182" s="44">
        <v>486.4</v>
      </c>
      <c r="N182" s="19">
        <f t="shared" si="44"/>
        <v>1134.4000000000001</v>
      </c>
      <c r="O182" s="19"/>
      <c r="P182" s="19">
        <f t="shared" si="45"/>
        <v>945.59999999999991</v>
      </c>
      <c r="Q182" s="19">
        <f t="shared" si="47"/>
        <v>970.59999999999991</v>
      </c>
      <c r="R182" s="19">
        <f t="shared" si="48"/>
        <v>2446.4</v>
      </c>
      <c r="S182" s="19">
        <f t="shared" si="50"/>
        <v>15029.4</v>
      </c>
      <c r="T182" s="30" t="s">
        <v>41</v>
      </c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</row>
    <row r="183" spans="1:936" s="6" customFormat="1" ht="18" customHeight="1" x14ac:dyDescent="0.25">
      <c r="A183" s="34">
        <v>177</v>
      </c>
      <c r="B183" s="16" t="s">
        <v>975</v>
      </c>
      <c r="C183" s="16" t="s">
        <v>872</v>
      </c>
      <c r="D183" s="16" t="s">
        <v>1120</v>
      </c>
      <c r="E183" s="16" t="s">
        <v>176</v>
      </c>
      <c r="F183" s="17" t="s">
        <v>876</v>
      </c>
      <c r="G183" s="18">
        <v>16000</v>
      </c>
      <c r="H183" s="16">
        <v>0</v>
      </c>
      <c r="I183" s="19">
        <v>25</v>
      </c>
      <c r="J183" s="45">
        <v>459.2</v>
      </c>
      <c r="K183" s="39">
        <f t="shared" si="42"/>
        <v>1136</v>
      </c>
      <c r="L183" s="29">
        <f t="shared" si="43"/>
        <v>176.00000000000003</v>
      </c>
      <c r="M183" s="44">
        <v>486.4</v>
      </c>
      <c r="N183" s="19">
        <f t="shared" si="44"/>
        <v>1134.4000000000001</v>
      </c>
      <c r="O183" s="19"/>
      <c r="P183" s="19">
        <f t="shared" si="45"/>
        <v>945.59999999999991</v>
      </c>
      <c r="Q183" s="19">
        <f t="shared" si="47"/>
        <v>970.59999999999991</v>
      </c>
      <c r="R183" s="19">
        <f t="shared" si="48"/>
        <v>2446.4</v>
      </c>
      <c r="S183" s="19">
        <f t="shared" si="50"/>
        <v>15029.4</v>
      </c>
      <c r="T183" s="30" t="s">
        <v>41</v>
      </c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</row>
    <row r="184" spans="1:936" s="6" customFormat="1" ht="18" customHeight="1" x14ac:dyDescent="0.25">
      <c r="A184" s="34">
        <v>178</v>
      </c>
      <c r="B184" s="16" t="s">
        <v>985</v>
      </c>
      <c r="C184" s="16" t="s">
        <v>872</v>
      </c>
      <c r="D184" s="16" t="s">
        <v>1120</v>
      </c>
      <c r="E184" s="16" t="s">
        <v>176</v>
      </c>
      <c r="F184" s="17" t="s">
        <v>876</v>
      </c>
      <c r="G184" s="18">
        <v>16000</v>
      </c>
      <c r="H184" s="16">
        <v>0</v>
      </c>
      <c r="I184" s="19">
        <v>25</v>
      </c>
      <c r="J184" s="45">
        <v>459.2</v>
      </c>
      <c r="K184" s="39">
        <f t="shared" si="42"/>
        <v>1136</v>
      </c>
      <c r="L184" s="29">
        <f t="shared" si="43"/>
        <v>176.00000000000003</v>
      </c>
      <c r="M184" s="44">
        <v>486.4</v>
      </c>
      <c r="N184" s="19">
        <f t="shared" si="44"/>
        <v>1134.4000000000001</v>
      </c>
      <c r="O184" s="19"/>
      <c r="P184" s="19">
        <f t="shared" si="45"/>
        <v>945.59999999999991</v>
      </c>
      <c r="Q184" s="19">
        <f t="shared" si="47"/>
        <v>970.59999999999991</v>
      </c>
      <c r="R184" s="19">
        <f t="shared" si="48"/>
        <v>2446.4</v>
      </c>
      <c r="S184" s="19">
        <f t="shared" si="50"/>
        <v>15029.4</v>
      </c>
      <c r="T184" s="30" t="s">
        <v>41</v>
      </c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</row>
    <row r="185" spans="1:936" s="6" customFormat="1" ht="18" customHeight="1" x14ac:dyDescent="0.25">
      <c r="A185" s="34">
        <v>179</v>
      </c>
      <c r="B185" s="16" t="s">
        <v>986</v>
      </c>
      <c r="C185" s="16" t="s">
        <v>873</v>
      </c>
      <c r="D185" s="16" t="s">
        <v>1120</v>
      </c>
      <c r="E185" s="16" t="s">
        <v>176</v>
      </c>
      <c r="F185" s="17" t="s">
        <v>876</v>
      </c>
      <c r="G185" s="18">
        <v>16000</v>
      </c>
      <c r="H185" s="16">
        <v>0</v>
      </c>
      <c r="I185" s="19">
        <v>25</v>
      </c>
      <c r="J185" s="45">
        <v>459.2</v>
      </c>
      <c r="K185" s="39">
        <f t="shared" ref="K185:K258" si="51">+G185*7.1%</f>
        <v>1136</v>
      </c>
      <c r="L185" s="29">
        <f t="shared" ref="L185:L258" si="52">+G185*1.1%</f>
        <v>176.00000000000003</v>
      </c>
      <c r="M185" s="44">
        <v>486.4</v>
      </c>
      <c r="N185" s="19">
        <f t="shared" ref="N185:N258" si="53">+G185*7.09%</f>
        <v>1134.4000000000001</v>
      </c>
      <c r="O185" s="19"/>
      <c r="P185" s="19">
        <f t="shared" si="45"/>
        <v>945.59999999999991</v>
      </c>
      <c r="Q185" s="19">
        <f t="shared" si="47"/>
        <v>970.59999999999991</v>
      </c>
      <c r="R185" s="19">
        <f t="shared" si="48"/>
        <v>2446.4</v>
      </c>
      <c r="S185" s="19">
        <f t="shared" si="50"/>
        <v>15029.4</v>
      </c>
      <c r="T185" s="30" t="s">
        <v>41</v>
      </c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</row>
    <row r="186" spans="1:936" s="6" customFormat="1" ht="18" customHeight="1" x14ac:dyDescent="0.25">
      <c r="A186" s="34">
        <v>180</v>
      </c>
      <c r="B186" s="16" t="s">
        <v>987</v>
      </c>
      <c r="C186" s="16" t="s">
        <v>872</v>
      </c>
      <c r="D186" s="16" t="s">
        <v>1120</v>
      </c>
      <c r="E186" s="16" t="s">
        <v>176</v>
      </c>
      <c r="F186" s="17" t="s">
        <v>876</v>
      </c>
      <c r="G186" s="18">
        <v>16000</v>
      </c>
      <c r="H186" s="16">
        <v>0</v>
      </c>
      <c r="I186" s="19">
        <v>25</v>
      </c>
      <c r="J186" s="45">
        <v>459.2</v>
      </c>
      <c r="K186" s="39">
        <f t="shared" si="51"/>
        <v>1136</v>
      </c>
      <c r="L186" s="29">
        <f t="shared" si="52"/>
        <v>176.00000000000003</v>
      </c>
      <c r="M186" s="44">
        <v>486.4</v>
      </c>
      <c r="N186" s="19">
        <f t="shared" si="53"/>
        <v>1134.4000000000001</v>
      </c>
      <c r="O186" s="19"/>
      <c r="P186" s="19">
        <f t="shared" si="45"/>
        <v>945.59999999999991</v>
      </c>
      <c r="Q186" s="19">
        <f t="shared" si="47"/>
        <v>970.59999999999991</v>
      </c>
      <c r="R186" s="19">
        <f t="shared" si="48"/>
        <v>2446.4</v>
      </c>
      <c r="S186" s="19">
        <f t="shared" si="50"/>
        <v>15029.4</v>
      </c>
      <c r="T186" s="30" t="s">
        <v>41</v>
      </c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</row>
    <row r="187" spans="1:936" s="6" customFormat="1" ht="18" customHeight="1" x14ac:dyDescent="0.25">
      <c r="A187" s="34">
        <v>181</v>
      </c>
      <c r="B187" s="16" t="s">
        <v>995</v>
      </c>
      <c r="C187" s="16" t="s">
        <v>872</v>
      </c>
      <c r="D187" s="16" t="s">
        <v>1120</v>
      </c>
      <c r="E187" s="16" t="s">
        <v>176</v>
      </c>
      <c r="F187" s="17" t="s">
        <v>876</v>
      </c>
      <c r="G187" s="18">
        <v>16000</v>
      </c>
      <c r="H187" s="16">
        <v>0</v>
      </c>
      <c r="I187" s="19">
        <v>25</v>
      </c>
      <c r="J187" s="45">
        <v>459.2</v>
      </c>
      <c r="K187" s="39">
        <f t="shared" si="51"/>
        <v>1136</v>
      </c>
      <c r="L187" s="29">
        <f t="shared" si="52"/>
        <v>176.00000000000003</v>
      </c>
      <c r="M187" s="44">
        <v>486.4</v>
      </c>
      <c r="N187" s="19">
        <f t="shared" si="53"/>
        <v>1134.4000000000001</v>
      </c>
      <c r="O187" s="19"/>
      <c r="P187" s="19">
        <f t="shared" si="45"/>
        <v>945.59999999999991</v>
      </c>
      <c r="Q187" s="19">
        <f t="shared" si="47"/>
        <v>970.59999999999991</v>
      </c>
      <c r="R187" s="19">
        <f t="shared" si="48"/>
        <v>2446.4</v>
      </c>
      <c r="S187" s="19">
        <f t="shared" si="50"/>
        <v>15029.4</v>
      </c>
      <c r="T187" s="30" t="s">
        <v>41</v>
      </c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</row>
    <row r="188" spans="1:936" s="6" customFormat="1" ht="18" customHeight="1" x14ac:dyDescent="0.25">
      <c r="A188" s="34">
        <v>182</v>
      </c>
      <c r="B188" s="16" t="s">
        <v>996</v>
      </c>
      <c r="C188" s="16" t="s">
        <v>872</v>
      </c>
      <c r="D188" s="16" t="s">
        <v>1120</v>
      </c>
      <c r="E188" s="16" t="s">
        <v>176</v>
      </c>
      <c r="F188" s="17" t="s">
        <v>876</v>
      </c>
      <c r="G188" s="18">
        <v>16000</v>
      </c>
      <c r="H188" s="16">
        <v>0</v>
      </c>
      <c r="I188" s="19">
        <v>25</v>
      </c>
      <c r="J188" s="45">
        <v>459.2</v>
      </c>
      <c r="K188" s="39">
        <f t="shared" si="51"/>
        <v>1136</v>
      </c>
      <c r="L188" s="29">
        <f t="shared" si="52"/>
        <v>176.00000000000003</v>
      </c>
      <c r="M188" s="44">
        <v>486.4</v>
      </c>
      <c r="N188" s="19">
        <f t="shared" si="53"/>
        <v>1134.4000000000001</v>
      </c>
      <c r="O188" s="19"/>
      <c r="P188" s="19">
        <f t="shared" si="45"/>
        <v>945.59999999999991</v>
      </c>
      <c r="Q188" s="19">
        <f t="shared" si="47"/>
        <v>970.59999999999991</v>
      </c>
      <c r="R188" s="19">
        <f t="shared" si="48"/>
        <v>2446.4</v>
      </c>
      <c r="S188" s="19">
        <f t="shared" si="50"/>
        <v>15029.4</v>
      </c>
      <c r="T188" s="30" t="s">
        <v>41</v>
      </c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</row>
    <row r="189" spans="1:936" s="6" customFormat="1" ht="18" customHeight="1" x14ac:dyDescent="0.25">
      <c r="A189" s="34">
        <v>183</v>
      </c>
      <c r="B189" s="16" t="s">
        <v>998</v>
      </c>
      <c r="C189" s="16" t="s">
        <v>872</v>
      </c>
      <c r="D189" s="16" t="s">
        <v>1120</v>
      </c>
      <c r="E189" s="16" t="s">
        <v>176</v>
      </c>
      <c r="F189" s="17" t="s">
        <v>876</v>
      </c>
      <c r="G189" s="18">
        <v>16000</v>
      </c>
      <c r="H189" s="16">
        <v>0</v>
      </c>
      <c r="I189" s="19">
        <v>25</v>
      </c>
      <c r="J189" s="45">
        <v>459.2</v>
      </c>
      <c r="K189" s="39">
        <f t="shared" si="51"/>
        <v>1136</v>
      </c>
      <c r="L189" s="29">
        <f t="shared" si="52"/>
        <v>176.00000000000003</v>
      </c>
      <c r="M189" s="44">
        <v>486.4</v>
      </c>
      <c r="N189" s="19">
        <f t="shared" si="53"/>
        <v>1134.4000000000001</v>
      </c>
      <c r="O189" s="19"/>
      <c r="P189" s="19">
        <f t="shared" ref="P189:P258" si="54">+J189+M189</f>
        <v>945.59999999999991</v>
      </c>
      <c r="Q189" s="19">
        <f t="shared" si="47"/>
        <v>970.59999999999991</v>
      </c>
      <c r="R189" s="19">
        <f t="shared" si="48"/>
        <v>2446.4</v>
      </c>
      <c r="S189" s="19">
        <f t="shared" si="50"/>
        <v>15029.4</v>
      </c>
      <c r="T189" s="30" t="s">
        <v>41</v>
      </c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</row>
    <row r="190" spans="1:936" s="6" customFormat="1" ht="18" customHeight="1" x14ac:dyDescent="0.25">
      <c r="A190" s="34">
        <v>184</v>
      </c>
      <c r="B190" s="16" t="s">
        <v>1000</v>
      </c>
      <c r="C190" s="16" t="s">
        <v>872</v>
      </c>
      <c r="D190" s="16" t="s">
        <v>1120</v>
      </c>
      <c r="E190" s="16" t="s">
        <v>176</v>
      </c>
      <c r="F190" s="17" t="s">
        <v>876</v>
      </c>
      <c r="G190" s="18">
        <v>7466.67</v>
      </c>
      <c r="H190" s="16">
        <v>0</v>
      </c>
      <c r="I190" s="19">
        <v>25</v>
      </c>
      <c r="J190" s="45">
        <v>214.29</v>
      </c>
      <c r="K190" s="39">
        <f t="shared" si="51"/>
        <v>530.13356999999996</v>
      </c>
      <c r="L190" s="29">
        <f t="shared" si="52"/>
        <v>82.133370000000014</v>
      </c>
      <c r="M190" s="44">
        <v>226.99</v>
      </c>
      <c r="N190" s="19">
        <f t="shared" si="53"/>
        <v>529.38690300000007</v>
      </c>
      <c r="O190" s="19"/>
      <c r="P190" s="19">
        <f t="shared" si="54"/>
        <v>441.28</v>
      </c>
      <c r="Q190" s="19">
        <f t="shared" si="47"/>
        <v>466.28</v>
      </c>
      <c r="R190" s="19">
        <f t="shared" si="48"/>
        <v>1141.6538430000001</v>
      </c>
      <c r="S190" s="19">
        <f t="shared" si="50"/>
        <v>7000.39</v>
      </c>
      <c r="T190" s="30" t="s">
        <v>41</v>
      </c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</row>
    <row r="191" spans="1:936" s="15" customFormat="1" ht="18" customHeight="1" x14ac:dyDescent="0.25">
      <c r="A191" s="34">
        <v>185</v>
      </c>
      <c r="B191" s="16" t="s">
        <v>1062</v>
      </c>
      <c r="C191" s="16" t="s">
        <v>872</v>
      </c>
      <c r="D191" s="16" t="s">
        <v>1120</v>
      </c>
      <c r="E191" s="16" t="s">
        <v>176</v>
      </c>
      <c r="F191" s="17" t="s">
        <v>876</v>
      </c>
      <c r="G191" s="18">
        <v>16000</v>
      </c>
      <c r="H191" s="16">
        <v>0</v>
      </c>
      <c r="I191" s="19">
        <v>25</v>
      </c>
      <c r="J191" s="45">
        <v>459.2</v>
      </c>
      <c r="K191" s="39">
        <f t="shared" si="51"/>
        <v>1136</v>
      </c>
      <c r="L191" s="29">
        <f t="shared" si="52"/>
        <v>176.00000000000003</v>
      </c>
      <c r="M191" s="44">
        <v>486.4</v>
      </c>
      <c r="N191" s="19">
        <f t="shared" si="53"/>
        <v>1134.4000000000001</v>
      </c>
      <c r="O191" s="19"/>
      <c r="P191" s="19">
        <f t="shared" si="54"/>
        <v>945.59999999999991</v>
      </c>
      <c r="Q191" s="19">
        <f t="shared" si="47"/>
        <v>970.59999999999991</v>
      </c>
      <c r="R191" s="19">
        <f t="shared" si="48"/>
        <v>2446.4</v>
      </c>
      <c r="S191" s="19">
        <f t="shared" si="50"/>
        <v>15029.4</v>
      </c>
      <c r="T191" s="30" t="s">
        <v>41</v>
      </c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</row>
    <row r="192" spans="1:936" s="15" customFormat="1" ht="18" customHeight="1" x14ac:dyDescent="0.25">
      <c r="A192" s="34">
        <v>186</v>
      </c>
      <c r="B192" s="16" t="s">
        <v>1065</v>
      </c>
      <c r="C192" s="16" t="s">
        <v>872</v>
      </c>
      <c r="D192" s="16" t="s">
        <v>1120</v>
      </c>
      <c r="E192" s="16" t="s">
        <v>176</v>
      </c>
      <c r="F192" s="17" t="s">
        <v>876</v>
      </c>
      <c r="G192" s="18">
        <v>16000</v>
      </c>
      <c r="H192" s="16">
        <v>0</v>
      </c>
      <c r="I192" s="19">
        <v>25</v>
      </c>
      <c r="J192" s="45">
        <v>459.2</v>
      </c>
      <c r="K192" s="39">
        <f t="shared" si="51"/>
        <v>1136</v>
      </c>
      <c r="L192" s="29">
        <f t="shared" si="52"/>
        <v>176.00000000000003</v>
      </c>
      <c r="M192" s="44">
        <v>486.4</v>
      </c>
      <c r="N192" s="19">
        <f t="shared" si="53"/>
        <v>1134.4000000000001</v>
      </c>
      <c r="O192" s="19"/>
      <c r="P192" s="19">
        <f t="shared" si="54"/>
        <v>945.59999999999991</v>
      </c>
      <c r="Q192" s="19">
        <f t="shared" si="47"/>
        <v>970.59999999999991</v>
      </c>
      <c r="R192" s="19">
        <f t="shared" si="48"/>
        <v>2446.4</v>
      </c>
      <c r="S192" s="19">
        <f t="shared" si="50"/>
        <v>15029.4</v>
      </c>
      <c r="T192" s="30" t="s">
        <v>41</v>
      </c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</row>
    <row r="193" spans="1:936" s="6" customFormat="1" ht="18" customHeight="1" x14ac:dyDescent="0.25">
      <c r="A193" s="34">
        <v>187</v>
      </c>
      <c r="B193" s="16" t="s">
        <v>180</v>
      </c>
      <c r="C193" s="16" t="s">
        <v>872</v>
      </c>
      <c r="D193" s="16" t="s">
        <v>1118</v>
      </c>
      <c r="E193" s="16" t="s">
        <v>184</v>
      </c>
      <c r="F193" s="17" t="s">
        <v>881</v>
      </c>
      <c r="G193" s="18">
        <v>65000</v>
      </c>
      <c r="H193" s="18">
        <v>4427.58</v>
      </c>
      <c r="I193" s="19">
        <v>25</v>
      </c>
      <c r="J193" s="45">
        <v>1865.5</v>
      </c>
      <c r="K193" s="39">
        <f t="shared" si="51"/>
        <v>4615</v>
      </c>
      <c r="L193" s="29">
        <f t="shared" si="52"/>
        <v>715.00000000000011</v>
      </c>
      <c r="M193" s="44">
        <v>1976</v>
      </c>
      <c r="N193" s="19">
        <f t="shared" si="53"/>
        <v>4608.5</v>
      </c>
      <c r="O193" s="19"/>
      <c r="P193" s="19">
        <f t="shared" si="54"/>
        <v>3841.5</v>
      </c>
      <c r="Q193" s="19">
        <f t="shared" si="47"/>
        <v>8294.08</v>
      </c>
      <c r="R193" s="19">
        <f t="shared" si="48"/>
        <v>9938.5</v>
      </c>
      <c r="S193" s="19">
        <f t="shared" si="50"/>
        <v>56705.919999999998</v>
      </c>
      <c r="T193" s="30" t="s">
        <v>41</v>
      </c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</row>
    <row r="194" spans="1:936" s="6" customFormat="1" ht="18" customHeight="1" x14ac:dyDescent="0.25">
      <c r="A194" s="34">
        <v>188</v>
      </c>
      <c r="B194" s="16" t="s">
        <v>181</v>
      </c>
      <c r="C194" s="16" t="s">
        <v>873</v>
      </c>
      <c r="D194" s="16" t="s">
        <v>1118</v>
      </c>
      <c r="E194" s="16" t="s">
        <v>185</v>
      </c>
      <c r="F194" s="17" t="s">
        <v>880</v>
      </c>
      <c r="G194" s="18">
        <v>35000</v>
      </c>
      <c r="H194" s="16">
        <v>0</v>
      </c>
      <c r="I194" s="19">
        <v>25</v>
      </c>
      <c r="J194" s="45">
        <v>1004.5</v>
      </c>
      <c r="K194" s="39">
        <f t="shared" si="51"/>
        <v>2485</v>
      </c>
      <c r="L194" s="29">
        <f t="shared" si="52"/>
        <v>385.00000000000006</v>
      </c>
      <c r="M194" s="44">
        <v>1064</v>
      </c>
      <c r="N194" s="19">
        <f t="shared" si="53"/>
        <v>2481.5</v>
      </c>
      <c r="O194" s="19"/>
      <c r="P194" s="19">
        <f t="shared" si="54"/>
        <v>2068.5</v>
      </c>
      <c r="Q194" s="19">
        <f t="shared" si="47"/>
        <v>2093.5</v>
      </c>
      <c r="R194" s="19">
        <f t="shared" si="48"/>
        <v>5351.5</v>
      </c>
      <c r="S194" s="19">
        <f t="shared" si="50"/>
        <v>32906.5</v>
      </c>
      <c r="T194" s="30" t="s">
        <v>41</v>
      </c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</row>
    <row r="195" spans="1:936" s="6" customFormat="1" ht="18" customHeight="1" x14ac:dyDescent="0.25">
      <c r="A195" s="34">
        <v>189</v>
      </c>
      <c r="B195" s="16" t="s">
        <v>182</v>
      </c>
      <c r="C195" s="16" t="s">
        <v>872</v>
      </c>
      <c r="D195" s="16" t="s">
        <v>1118</v>
      </c>
      <c r="E195" s="16" t="s">
        <v>144</v>
      </c>
      <c r="F195" s="17" t="s">
        <v>880</v>
      </c>
      <c r="G195" s="18">
        <v>35000</v>
      </c>
      <c r="H195" s="16">
        <v>0</v>
      </c>
      <c r="I195" s="19">
        <v>25</v>
      </c>
      <c r="J195" s="45">
        <v>1004.5</v>
      </c>
      <c r="K195" s="39">
        <f t="shared" si="51"/>
        <v>2485</v>
      </c>
      <c r="L195" s="29">
        <f t="shared" si="52"/>
        <v>385.00000000000006</v>
      </c>
      <c r="M195" s="44">
        <v>1064</v>
      </c>
      <c r="N195" s="19">
        <f t="shared" si="53"/>
        <v>2481.5</v>
      </c>
      <c r="O195" s="19"/>
      <c r="P195" s="19">
        <f t="shared" si="54"/>
        <v>2068.5</v>
      </c>
      <c r="Q195" s="19">
        <f t="shared" si="47"/>
        <v>2093.5</v>
      </c>
      <c r="R195" s="19">
        <f t="shared" si="48"/>
        <v>5351.5</v>
      </c>
      <c r="S195" s="19">
        <f t="shared" si="50"/>
        <v>32906.5</v>
      </c>
      <c r="T195" s="30" t="s">
        <v>41</v>
      </c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</row>
    <row r="196" spans="1:936" s="6" customFormat="1" ht="18" customHeight="1" x14ac:dyDescent="0.25">
      <c r="A196" s="34">
        <v>190</v>
      </c>
      <c r="B196" s="16" t="s">
        <v>863</v>
      </c>
      <c r="C196" s="16" t="s">
        <v>873</v>
      </c>
      <c r="D196" s="16" t="s">
        <v>1119</v>
      </c>
      <c r="E196" s="16" t="s">
        <v>864</v>
      </c>
      <c r="F196" s="17" t="s">
        <v>880</v>
      </c>
      <c r="G196" s="18">
        <v>42000</v>
      </c>
      <c r="H196" s="16">
        <v>724.92</v>
      </c>
      <c r="I196" s="19">
        <v>25</v>
      </c>
      <c r="J196" s="45">
        <v>1205.4000000000001</v>
      </c>
      <c r="K196" s="39">
        <f t="shared" si="51"/>
        <v>2981.9999999999995</v>
      </c>
      <c r="L196" s="29">
        <f t="shared" si="52"/>
        <v>462.00000000000006</v>
      </c>
      <c r="M196" s="50">
        <v>1276.8</v>
      </c>
      <c r="N196" s="19">
        <f t="shared" si="53"/>
        <v>2977.8</v>
      </c>
      <c r="O196" s="19"/>
      <c r="P196" s="19">
        <f t="shared" si="54"/>
        <v>2482.1999999999998</v>
      </c>
      <c r="Q196" s="19">
        <f t="shared" si="47"/>
        <v>3232.12</v>
      </c>
      <c r="R196" s="19">
        <f t="shared" si="48"/>
        <v>6421.7999999999993</v>
      </c>
      <c r="S196" s="19">
        <f t="shared" si="50"/>
        <v>38767.879999999997</v>
      </c>
      <c r="T196" s="30" t="s">
        <v>41</v>
      </c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</row>
    <row r="197" spans="1:936" s="6" customFormat="1" ht="18" customHeight="1" x14ac:dyDescent="0.25">
      <c r="A197" s="34">
        <v>191</v>
      </c>
      <c r="B197" s="16" t="s">
        <v>1092</v>
      </c>
      <c r="C197" s="16" t="s">
        <v>873</v>
      </c>
      <c r="D197" s="16" t="s">
        <v>1119</v>
      </c>
      <c r="E197" s="16" t="s">
        <v>178</v>
      </c>
      <c r="F197" s="17" t="s">
        <v>880</v>
      </c>
      <c r="G197" s="18">
        <v>24000</v>
      </c>
      <c r="H197" s="16">
        <v>0</v>
      </c>
      <c r="I197" s="19">
        <v>25</v>
      </c>
      <c r="J197" s="45">
        <v>688.8</v>
      </c>
      <c r="K197" s="39">
        <f t="shared" si="51"/>
        <v>1703.9999999999998</v>
      </c>
      <c r="L197" s="29">
        <f t="shared" si="52"/>
        <v>264</v>
      </c>
      <c r="M197" s="50">
        <v>729.6</v>
      </c>
      <c r="N197" s="19">
        <f t="shared" si="53"/>
        <v>1701.6000000000001</v>
      </c>
      <c r="O197" s="19"/>
      <c r="P197" s="19">
        <f t="shared" si="54"/>
        <v>1418.4</v>
      </c>
      <c r="Q197" s="19">
        <f t="shared" si="47"/>
        <v>1443.4</v>
      </c>
      <c r="R197" s="19">
        <f t="shared" si="48"/>
        <v>3669.6</v>
      </c>
      <c r="S197" s="19">
        <f t="shared" si="50"/>
        <v>22556.6</v>
      </c>
      <c r="T197" s="30" t="s">
        <v>41</v>
      </c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</row>
    <row r="198" spans="1:936" s="6" customFormat="1" ht="18" customHeight="1" x14ac:dyDescent="0.25">
      <c r="A198" s="34">
        <v>192</v>
      </c>
      <c r="B198" s="16" t="s">
        <v>187</v>
      </c>
      <c r="C198" s="16" t="s">
        <v>873</v>
      </c>
      <c r="D198" s="16" t="s">
        <v>1119</v>
      </c>
      <c r="E198" s="16" t="s">
        <v>179</v>
      </c>
      <c r="F198" s="17" t="s">
        <v>876</v>
      </c>
      <c r="G198" s="18">
        <v>28350</v>
      </c>
      <c r="H198" s="16">
        <v>0</v>
      </c>
      <c r="I198" s="19">
        <v>25</v>
      </c>
      <c r="J198" s="45">
        <v>813.65</v>
      </c>
      <c r="K198" s="39">
        <f t="shared" si="51"/>
        <v>2012.85</v>
      </c>
      <c r="L198" s="29">
        <f t="shared" si="52"/>
        <v>311.85000000000002</v>
      </c>
      <c r="M198" s="44">
        <v>861.84</v>
      </c>
      <c r="N198" s="19">
        <f t="shared" si="53"/>
        <v>2010.0150000000001</v>
      </c>
      <c r="O198" s="19"/>
      <c r="P198" s="19">
        <f t="shared" si="54"/>
        <v>1675.49</v>
      </c>
      <c r="Q198" s="19">
        <f t="shared" si="47"/>
        <v>1700.49</v>
      </c>
      <c r="R198" s="19">
        <f t="shared" si="48"/>
        <v>4334.7150000000001</v>
      </c>
      <c r="S198" s="19">
        <f t="shared" si="50"/>
        <v>26649.51</v>
      </c>
      <c r="T198" s="30" t="s">
        <v>41</v>
      </c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</row>
    <row r="199" spans="1:936" s="6" customFormat="1" ht="18" customHeight="1" x14ac:dyDescent="0.25">
      <c r="A199" s="34">
        <v>193</v>
      </c>
      <c r="B199" s="16" t="s">
        <v>186</v>
      </c>
      <c r="C199" s="16" t="s">
        <v>873</v>
      </c>
      <c r="D199" s="16" t="s">
        <v>1119</v>
      </c>
      <c r="E199" s="16" t="s">
        <v>188</v>
      </c>
      <c r="F199" s="17" t="s">
        <v>881</v>
      </c>
      <c r="G199" s="18">
        <v>16000</v>
      </c>
      <c r="H199" s="16">
        <v>0</v>
      </c>
      <c r="I199" s="19">
        <v>25</v>
      </c>
      <c r="J199" s="45">
        <v>459.2</v>
      </c>
      <c r="K199" s="39">
        <f t="shared" si="51"/>
        <v>1136</v>
      </c>
      <c r="L199" s="29">
        <f t="shared" si="52"/>
        <v>176.00000000000003</v>
      </c>
      <c r="M199" s="44">
        <v>486.4</v>
      </c>
      <c r="N199" s="19">
        <f t="shared" si="53"/>
        <v>1134.4000000000001</v>
      </c>
      <c r="O199" s="19"/>
      <c r="P199" s="19">
        <f t="shared" si="54"/>
        <v>945.59999999999991</v>
      </c>
      <c r="Q199" s="19">
        <f t="shared" si="47"/>
        <v>970.59999999999991</v>
      </c>
      <c r="R199" s="19">
        <f t="shared" si="48"/>
        <v>2446.4</v>
      </c>
      <c r="S199" s="19">
        <f t="shared" si="50"/>
        <v>15029.4</v>
      </c>
      <c r="T199" s="30" t="s">
        <v>41</v>
      </c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</row>
    <row r="200" spans="1:936" s="6" customFormat="1" ht="18" customHeight="1" x14ac:dyDescent="0.25">
      <c r="A200" s="34">
        <v>194</v>
      </c>
      <c r="B200" s="16" t="s">
        <v>207</v>
      </c>
      <c r="C200" s="16" t="s">
        <v>873</v>
      </c>
      <c r="D200" s="16" t="s">
        <v>198</v>
      </c>
      <c r="E200" s="16" t="s">
        <v>210</v>
      </c>
      <c r="F200" s="17" t="s">
        <v>876</v>
      </c>
      <c r="G200" s="18">
        <v>25000</v>
      </c>
      <c r="H200" s="16">
        <v>0</v>
      </c>
      <c r="I200" s="19">
        <v>25</v>
      </c>
      <c r="J200" s="45">
        <v>717.5</v>
      </c>
      <c r="K200" s="39">
        <f t="shared" si="51"/>
        <v>1774.9999999999998</v>
      </c>
      <c r="L200" s="29">
        <f t="shared" si="52"/>
        <v>275</v>
      </c>
      <c r="M200" s="44">
        <v>760</v>
      </c>
      <c r="N200" s="19">
        <f t="shared" si="53"/>
        <v>1772.5000000000002</v>
      </c>
      <c r="O200" s="19"/>
      <c r="P200" s="19">
        <f t="shared" si="54"/>
        <v>1477.5</v>
      </c>
      <c r="Q200" s="19">
        <f t="shared" si="47"/>
        <v>1502.5</v>
      </c>
      <c r="R200" s="19">
        <f t="shared" si="48"/>
        <v>3822.5</v>
      </c>
      <c r="S200" s="19">
        <f t="shared" si="50"/>
        <v>23497.5</v>
      </c>
      <c r="T200" s="30" t="s">
        <v>41</v>
      </c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</row>
    <row r="201" spans="1:936" s="8" customFormat="1" ht="18" customHeight="1" x14ac:dyDescent="0.25">
      <c r="A201" s="34">
        <v>195</v>
      </c>
      <c r="B201" s="21" t="s">
        <v>857</v>
      </c>
      <c r="C201" s="21" t="s">
        <v>872</v>
      </c>
      <c r="D201" s="16" t="s">
        <v>198</v>
      </c>
      <c r="E201" s="21" t="s">
        <v>65</v>
      </c>
      <c r="F201" s="22" t="s">
        <v>880</v>
      </c>
      <c r="G201" s="23">
        <v>30000</v>
      </c>
      <c r="H201" s="16">
        <v>0</v>
      </c>
      <c r="I201" s="19">
        <v>25</v>
      </c>
      <c r="J201" s="48">
        <v>861</v>
      </c>
      <c r="K201" s="39">
        <f t="shared" si="51"/>
        <v>2130</v>
      </c>
      <c r="L201" s="29">
        <f t="shared" si="52"/>
        <v>330.00000000000006</v>
      </c>
      <c r="M201" s="44">
        <v>912</v>
      </c>
      <c r="N201" s="19">
        <f t="shared" si="53"/>
        <v>2127</v>
      </c>
      <c r="O201" s="24"/>
      <c r="P201" s="19">
        <f t="shared" si="54"/>
        <v>1773</v>
      </c>
      <c r="Q201" s="19">
        <f t="shared" ref="Q201:Q267" si="55">+H201+I201+J201+M201+O201</f>
        <v>1798</v>
      </c>
      <c r="R201" s="19">
        <f t="shared" ref="R201:R267" si="56">+K201+L201+N201</f>
        <v>4587</v>
      </c>
      <c r="S201" s="19">
        <f t="shared" si="50"/>
        <v>28202</v>
      </c>
      <c r="T201" s="30" t="s">
        <v>41</v>
      </c>
      <c r="U201" s="131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  <c r="CB201" s="80"/>
      <c r="CC201" s="80"/>
      <c r="CD201" s="80"/>
      <c r="CE201" s="80"/>
      <c r="CF201" s="80"/>
      <c r="CG201" s="80"/>
      <c r="CH201" s="80"/>
      <c r="CI201" s="80"/>
      <c r="CJ201" s="80"/>
      <c r="CK201" s="80"/>
      <c r="CL201" s="80"/>
      <c r="CM201" s="80"/>
      <c r="CN201" s="80"/>
      <c r="CO201" s="80"/>
      <c r="CP201" s="80"/>
      <c r="CQ201" s="80"/>
      <c r="CR201" s="80"/>
      <c r="CS201" s="80"/>
      <c r="CT201" s="80"/>
      <c r="CU201" s="80"/>
      <c r="CV201" s="80"/>
      <c r="CW201" s="80"/>
      <c r="CX201" s="80"/>
      <c r="CY201" s="80"/>
      <c r="CZ201" s="80"/>
      <c r="DA201" s="80"/>
      <c r="DB201" s="80"/>
      <c r="DC201" s="80"/>
      <c r="DD201" s="80"/>
      <c r="DE201" s="80"/>
      <c r="DF201" s="80"/>
      <c r="DG201" s="80"/>
      <c r="DH201" s="80"/>
      <c r="DI201" s="80"/>
      <c r="DJ201" s="80"/>
      <c r="DK201" s="80"/>
      <c r="DL201" s="80"/>
      <c r="DM201" s="80"/>
      <c r="DN201" s="80"/>
      <c r="DO201" s="80"/>
      <c r="DP201" s="80"/>
      <c r="DQ201" s="80"/>
      <c r="DR201" s="80"/>
      <c r="DS201" s="80"/>
      <c r="DT201" s="80"/>
      <c r="DU201" s="80"/>
      <c r="DV201" s="80"/>
      <c r="DW201" s="80"/>
      <c r="DX201" s="80"/>
      <c r="DY201" s="80"/>
      <c r="DZ201" s="80"/>
      <c r="EA201" s="80"/>
      <c r="EB201" s="80"/>
      <c r="EC201" s="80"/>
      <c r="ED201" s="80"/>
      <c r="EE201" s="80"/>
      <c r="EF201" s="80"/>
      <c r="EG201" s="80"/>
      <c r="EH201" s="80"/>
      <c r="EI201" s="80"/>
      <c r="EJ201" s="80"/>
      <c r="EK201" s="80"/>
      <c r="EL201" s="80"/>
      <c r="EM201" s="80"/>
      <c r="EN201" s="80"/>
      <c r="EO201" s="80"/>
      <c r="EP201" s="80"/>
      <c r="EQ201" s="80"/>
      <c r="ER201" s="80"/>
      <c r="ES201" s="80"/>
      <c r="ET201" s="80"/>
      <c r="EU201" s="80"/>
      <c r="EV201" s="80"/>
      <c r="EW201" s="80"/>
      <c r="EX201" s="80"/>
      <c r="EY201" s="80"/>
      <c r="EZ201" s="80"/>
      <c r="FA201" s="80"/>
      <c r="FB201" s="80"/>
      <c r="FC201" s="80"/>
      <c r="FD201" s="80"/>
      <c r="FE201" s="80"/>
      <c r="FF201" s="80"/>
      <c r="FG201" s="80"/>
      <c r="FH201" s="80"/>
      <c r="FI201" s="80"/>
      <c r="FJ201" s="80"/>
      <c r="FK201" s="80"/>
      <c r="FL201" s="80"/>
      <c r="FM201" s="80"/>
      <c r="FN201" s="80"/>
      <c r="FO201" s="80"/>
      <c r="FP201" s="80"/>
      <c r="FQ201" s="80"/>
      <c r="FR201" s="80"/>
      <c r="FS201" s="80"/>
      <c r="FT201" s="80"/>
      <c r="FU201" s="80"/>
      <c r="FV201" s="80"/>
      <c r="FW201" s="80"/>
      <c r="FX201" s="80"/>
      <c r="FY201" s="80"/>
      <c r="FZ201" s="80"/>
      <c r="GA201" s="80"/>
      <c r="GB201" s="80"/>
      <c r="GC201" s="80"/>
      <c r="GD201" s="80"/>
      <c r="GE201" s="80"/>
      <c r="GF201" s="80"/>
      <c r="GG201" s="80"/>
      <c r="GH201" s="80"/>
      <c r="GI201" s="80"/>
      <c r="GJ201" s="80"/>
      <c r="GK201" s="80"/>
      <c r="GL201" s="80"/>
      <c r="GM201" s="80"/>
      <c r="GN201" s="80"/>
      <c r="GO201" s="80"/>
      <c r="GP201" s="80"/>
      <c r="GQ201" s="80"/>
      <c r="GR201" s="80"/>
      <c r="GS201" s="80"/>
      <c r="GT201" s="80"/>
      <c r="GU201" s="80"/>
      <c r="GV201" s="80"/>
      <c r="GW201" s="80"/>
      <c r="GX201" s="80"/>
      <c r="GY201" s="80"/>
      <c r="GZ201" s="80"/>
      <c r="HA201" s="80"/>
      <c r="HB201" s="80"/>
      <c r="HC201" s="80"/>
      <c r="HD201" s="80"/>
      <c r="HE201" s="80"/>
      <c r="HF201" s="80"/>
      <c r="HG201" s="80"/>
      <c r="HH201" s="80"/>
      <c r="HI201" s="80"/>
      <c r="HJ201" s="80"/>
      <c r="HK201" s="80"/>
      <c r="HL201" s="80"/>
      <c r="HM201" s="80"/>
      <c r="HN201" s="80"/>
      <c r="HO201" s="80"/>
      <c r="HP201" s="80"/>
      <c r="HQ201" s="80"/>
      <c r="HR201" s="80"/>
      <c r="HS201" s="80"/>
      <c r="HT201" s="80"/>
      <c r="HU201" s="80"/>
      <c r="HV201" s="80"/>
      <c r="HW201" s="80"/>
      <c r="HX201" s="80"/>
      <c r="HY201" s="80"/>
      <c r="HZ201" s="80"/>
      <c r="IA201" s="80"/>
      <c r="IB201" s="80"/>
      <c r="IC201" s="80"/>
      <c r="ID201" s="80"/>
      <c r="IE201" s="80"/>
      <c r="IF201" s="80"/>
      <c r="IG201" s="80"/>
      <c r="IH201" s="80"/>
      <c r="II201" s="80"/>
      <c r="IJ201" s="80"/>
      <c r="IK201" s="80"/>
      <c r="IL201" s="80"/>
      <c r="IM201" s="80"/>
      <c r="IN201" s="80"/>
      <c r="IO201" s="80"/>
      <c r="IP201" s="80"/>
      <c r="IQ201" s="80"/>
      <c r="IR201" s="80"/>
      <c r="IS201" s="80"/>
      <c r="IT201" s="80"/>
      <c r="IU201" s="80"/>
      <c r="IV201" s="80"/>
      <c r="IW201" s="80"/>
      <c r="IX201" s="80"/>
      <c r="IY201" s="80"/>
      <c r="IZ201" s="80"/>
      <c r="JA201" s="80"/>
      <c r="JB201" s="80"/>
      <c r="JC201" s="80"/>
      <c r="JD201" s="80"/>
      <c r="JE201" s="80"/>
      <c r="JF201" s="80"/>
      <c r="JG201" s="80"/>
      <c r="JH201" s="80"/>
      <c r="JI201" s="80"/>
      <c r="JJ201" s="80"/>
      <c r="JK201" s="80"/>
      <c r="JL201" s="80"/>
      <c r="JM201" s="80"/>
      <c r="JN201" s="80"/>
      <c r="JO201" s="80"/>
      <c r="JP201" s="80"/>
      <c r="JQ201" s="80"/>
      <c r="JR201" s="80"/>
      <c r="JS201" s="80"/>
      <c r="JT201" s="80"/>
      <c r="JU201" s="80"/>
      <c r="JV201" s="80"/>
      <c r="JW201" s="80"/>
      <c r="JX201" s="80"/>
      <c r="JY201" s="80"/>
      <c r="JZ201" s="80"/>
      <c r="KA201" s="80"/>
      <c r="KB201" s="80"/>
      <c r="KC201" s="80"/>
      <c r="KD201" s="80"/>
      <c r="KE201" s="80"/>
      <c r="KF201" s="80"/>
      <c r="KG201" s="80"/>
      <c r="KH201" s="80"/>
      <c r="KI201" s="80"/>
      <c r="KJ201" s="80"/>
      <c r="KK201" s="80"/>
      <c r="KL201" s="80"/>
      <c r="KM201" s="80"/>
      <c r="KN201" s="80"/>
      <c r="KO201" s="80"/>
      <c r="KP201" s="80"/>
      <c r="KQ201" s="80"/>
      <c r="KR201" s="80"/>
      <c r="KS201" s="80"/>
      <c r="KT201" s="80"/>
      <c r="KU201" s="80"/>
      <c r="KV201" s="80"/>
      <c r="KW201" s="80"/>
      <c r="KX201" s="80"/>
      <c r="KY201" s="80"/>
      <c r="KZ201" s="80"/>
      <c r="LA201" s="80"/>
      <c r="LB201" s="80"/>
      <c r="LC201" s="80"/>
      <c r="LD201" s="80"/>
      <c r="LE201" s="80"/>
      <c r="LF201" s="80"/>
      <c r="LG201" s="80"/>
      <c r="LH201" s="80"/>
      <c r="LI201" s="80"/>
      <c r="LJ201" s="80"/>
      <c r="LK201" s="80"/>
      <c r="LL201" s="80"/>
      <c r="LM201" s="80"/>
      <c r="LN201" s="80"/>
      <c r="LO201" s="80"/>
      <c r="LP201" s="80"/>
      <c r="LQ201" s="80"/>
      <c r="LR201" s="80"/>
      <c r="LS201" s="80"/>
      <c r="LT201" s="80"/>
      <c r="LU201" s="80"/>
      <c r="LV201" s="80"/>
      <c r="LW201" s="80"/>
      <c r="LX201" s="80"/>
      <c r="LY201" s="80"/>
      <c r="LZ201" s="80"/>
      <c r="MA201" s="80"/>
      <c r="MB201" s="80"/>
      <c r="MC201" s="80"/>
      <c r="MD201" s="80"/>
      <c r="ME201" s="80"/>
      <c r="MF201" s="80"/>
      <c r="MG201" s="80"/>
      <c r="MH201" s="80"/>
      <c r="MI201" s="80"/>
      <c r="MJ201" s="80"/>
      <c r="MK201" s="80"/>
      <c r="ML201" s="80"/>
      <c r="MM201" s="80"/>
      <c r="MN201" s="80"/>
      <c r="MO201" s="80"/>
      <c r="MP201" s="80"/>
      <c r="MQ201" s="80"/>
      <c r="MR201" s="80"/>
      <c r="MS201" s="80"/>
      <c r="MT201" s="80"/>
      <c r="MU201" s="80"/>
      <c r="MV201" s="80"/>
      <c r="MW201" s="80"/>
      <c r="MX201" s="80"/>
      <c r="MY201" s="80"/>
      <c r="MZ201" s="80"/>
      <c r="NA201" s="80"/>
      <c r="NB201" s="80"/>
      <c r="NC201" s="80"/>
      <c r="ND201" s="80"/>
      <c r="NE201" s="80"/>
      <c r="NF201" s="80"/>
      <c r="NG201" s="80"/>
      <c r="NH201" s="80"/>
      <c r="NI201" s="80"/>
      <c r="NJ201" s="80"/>
      <c r="NK201" s="80"/>
      <c r="NL201" s="80"/>
      <c r="NM201" s="80"/>
      <c r="NN201" s="80"/>
      <c r="NO201" s="80"/>
      <c r="NP201" s="80"/>
      <c r="NQ201" s="80"/>
      <c r="NR201" s="80"/>
      <c r="NS201" s="80"/>
      <c r="NT201" s="80"/>
      <c r="NU201" s="80"/>
      <c r="NV201" s="80"/>
      <c r="NW201" s="80"/>
      <c r="NX201" s="80"/>
      <c r="NY201" s="80"/>
      <c r="NZ201" s="80"/>
      <c r="OA201" s="80"/>
      <c r="OB201" s="80"/>
      <c r="OC201" s="80"/>
      <c r="OD201" s="80"/>
      <c r="OE201" s="80"/>
      <c r="OF201" s="80"/>
      <c r="OG201" s="80"/>
      <c r="OH201" s="80"/>
      <c r="OI201" s="80"/>
      <c r="OJ201" s="80"/>
      <c r="OK201" s="80"/>
      <c r="OL201" s="80"/>
      <c r="OM201" s="80"/>
      <c r="ON201" s="80"/>
      <c r="OO201" s="80"/>
      <c r="OP201" s="80"/>
      <c r="OQ201" s="80"/>
      <c r="OR201" s="80"/>
      <c r="OS201" s="80"/>
      <c r="OT201" s="80"/>
      <c r="OU201" s="80"/>
      <c r="OV201" s="80"/>
      <c r="OW201" s="80"/>
      <c r="OX201" s="80"/>
      <c r="OY201" s="80"/>
      <c r="OZ201" s="80"/>
      <c r="PA201" s="80"/>
      <c r="PB201" s="80"/>
      <c r="PC201" s="80"/>
      <c r="PD201" s="80"/>
      <c r="PE201" s="80"/>
      <c r="PF201" s="80"/>
      <c r="PG201" s="80"/>
      <c r="PH201" s="80"/>
      <c r="PI201" s="80"/>
      <c r="PJ201" s="80"/>
      <c r="PK201" s="80"/>
      <c r="PL201" s="80"/>
      <c r="PM201" s="80"/>
      <c r="PN201" s="80"/>
      <c r="PO201" s="80"/>
      <c r="PP201" s="80"/>
      <c r="PQ201" s="80"/>
      <c r="PR201" s="80"/>
      <c r="PS201" s="80"/>
      <c r="PT201" s="80"/>
      <c r="PU201" s="80"/>
      <c r="PV201" s="80"/>
      <c r="PW201" s="80"/>
      <c r="PX201" s="80"/>
      <c r="PY201" s="80"/>
      <c r="PZ201" s="80"/>
      <c r="QA201" s="80"/>
      <c r="QB201" s="80"/>
      <c r="QC201" s="80"/>
      <c r="QD201" s="80"/>
      <c r="QE201" s="80"/>
      <c r="QF201" s="80"/>
      <c r="QG201" s="80"/>
      <c r="QH201" s="80"/>
      <c r="QI201" s="80"/>
      <c r="QJ201" s="80"/>
      <c r="QK201" s="80"/>
      <c r="QL201" s="80"/>
      <c r="QM201" s="80"/>
      <c r="QN201" s="80"/>
      <c r="QO201" s="80"/>
      <c r="QP201" s="80"/>
      <c r="QQ201" s="80"/>
      <c r="QR201" s="80"/>
      <c r="QS201" s="80"/>
      <c r="QT201" s="80"/>
      <c r="QU201" s="80"/>
      <c r="QV201" s="80"/>
      <c r="QW201" s="80"/>
      <c r="QX201" s="80"/>
      <c r="QY201" s="80"/>
      <c r="QZ201" s="80"/>
      <c r="RA201" s="80"/>
      <c r="RB201" s="80"/>
      <c r="RC201" s="80"/>
      <c r="RD201" s="80"/>
      <c r="RE201" s="80"/>
      <c r="RF201" s="80"/>
      <c r="RG201" s="80"/>
      <c r="RH201" s="80"/>
      <c r="RI201" s="80"/>
      <c r="RJ201" s="80"/>
      <c r="RK201" s="80"/>
      <c r="RL201" s="80"/>
      <c r="RM201" s="80"/>
      <c r="RN201" s="80"/>
      <c r="RO201" s="80"/>
      <c r="RP201" s="80"/>
      <c r="RQ201" s="80"/>
      <c r="RR201" s="80"/>
      <c r="RS201" s="80"/>
      <c r="RT201" s="80"/>
      <c r="RU201" s="80"/>
      <c r="RV201" s="80"/>
      <c r="RW201" s="80"/>
      <c r="RX201" s="80"/>
      <c r="RY201" s="80"/>
      <c r="RZ201" s="80"/>
      <c r="SA201" s="80"/>
      <c r="SB201" s="80"/>
      <c r="SC201" s="80"/>
      <c r="SD201" s="80"/>
      <c r="SE201" s="80"/>
      <c r="SF201" s="80"/>
      <c r="SG201" s="80"/>
      <c r="SH201" s="80"/>
      <c r="SI201" s="80"/>
      <c r="SJ201" s="80"/>
      <c r="SK201" s="80"/>
      <c r="SL201" s="80"/>
      <c r="SM201" s="80"/>
      <c r="SN201" s="80"/>
      <c r="SO201" s="80"/>
      <c r="SP201" s="80"/>
      <c r="SQ201" s="80"/>
      <c r="SR201" s="80"/>
      <c r="SS201" s="80"/>
      <c r="ST201" s="80"/>
      <c r="SU201" s="80"/>
      <c r="SV201" s="80"/>
      <c r="SW201" s="80"/>
      <c r="SX201" s="80"/>
      <c r="SY201" s="80"/>
      <c r="SZ201" s="80"/>
      <c r="TA201" s="80"/>
      <c r="TB201" s="80"/>
      <c r="TC201" s="80"/>
      <c r="TD201" s="80"/>
      <c r="TE201" s="80"/>
      <c r="TF201" s="80"/>
      <c r="TG201" s="80"/>
      <c r="TH201" s="80"/>
      <c r="TI201" s="80"/>
      <c r="TJ201" s="80"/>
      <c r="TK201" s="80"/>
      <c r="TL201" s="80"/>
      <c r="TM201" s="80"/>
      <c r="TN201" s="80"/>
      <c r="TO201" s="80"/>
      <c r="TP201" s="80"/>
      <c r="TQ201" s="80"/>
      <c r="TR201" s="80"/>
      <c r="TS201" s="80"/>
      <c r="TT201" s="80"/>
      <c r="TU201" s="80"/>
      <c r="TV201" s="80"/>
      <c r="TW201" s="80"/>
      <c r="TX201" s="80"/>
      <c r="TY201" s="80"/>
      <c r="TZ201" s="80"/>
      <c r="UA201" s="80"/>
      <c r="UB201" s="80"/>
      <c r="UC201" s="80"/>
      <c r="UD201" s="80"/>
      <c r="UE201" s="80"/>
      <c r="UF201" s="80"/>
      <c r="UG201" s="80"/>
      <c r="UH201" s="80"/>
      <c r="UI201" s="80"/>
      <c r="UJ201" s="80"/>
      <c r="UK201" s="80"/>
      <c r="UL201" s="80"/>
      <c r="UM201" s="80"/>
      <c r="UN201" s="80"/>
      <c r="UO201" s="80"/>
      <c r="UP201" s="80"/>
      <c r="UQ201" s="80"/>
      <c r="UR201" s="80"/>
      <c r="US201" s="80"/>
      <c r="UT201" s="80"/>
      <c r="UU201" s="80"/>
      <c r="UV201" s="80"/>
      <c r="UW201" s="80"/>
      <c r="UX201" s="80"/>
      <c r="UY201" s="80"/>
      <c r="UZ201" s="80"/>
      <c r="VA201" s="80"/>
      <c r="VB201" s="80"/>
      <c r="VC201" s="80"/>
      <c r="VD201" s="80"/>
      <c r="VE201" s="80"/>
      <c r="VF201" s="80"/>
      <c r="VG201" s="80"/>
      <c r="VH201" s="80"/>
      <c r="VI201" s="80"/>
      <c r="VJ201" s="80"/>
      <c r="VK201" s="80"/>
      <c r="VL201" s="80"/>
      <c r="VM201" s="80"/>
      <c r="VN201" s="80"/>
      <c r="VO201" s="80"/>
      <c r="VP201" s="80"/>
      <c r="VQ201" s="80"/>
      <c r="VR201" s="80"/>
      <c r="VS201" s="80"/>
      <c r="VT201" s="80"/>
      <c r="VU201" s="80"/>
      <c r="VV201" s="80"/>
      <c r="VW201" s="80"/>
      <c r="VX201" s="80"/>
      <c r="VY201" s="80"/>
      <c r="VZ201" s="80"/>
      <c r="WA201" s="80"/>
      <c r="WB201" s="80"/>
      <c r="WC201" s="80"/>
      <c r="WD201" s="80"/>
      <c r="WE201" s="80"/>
      <c r="WF201" s="80"/>
      <c r="WG201" s="80"/>
      <c r="WH201" s="80"/>
      <c r="WI201" s="80"/>
      <c r="WJ201" s="80"/>
      <c r="WK201" s="80"/>
      <c r="WL201" s="80"/>
      <c r="WM201" s="80"/>
      <c r="WN201" s="80"/>
      <c r="WO201" s="80"/>
      <c r="WP201" s="80"/>
      <c r="WQ201" s="80"/>
      <c r="WR201" s="80"/>
      <c r="WS201" s="80"/>
      <c r="WT201" s="80"/>
      <c r="WU201" s="80"/>
      <c r="WV201" s="80"/>
      <c r="WW201" s="80"/>
      <c r="WX201" s="80"/>
      <c r="WY201" s="80"/>
      <c r="WZ201" s="80"/>
      <c r="XA201" s="80"/>
      <c r="XB201" s="80"/>
      <c r="XC201" s="80"/>
      <c r="XD201" s="80"/>
      <c r="XE201" s="80"/>
      <c r="XF201" s="80"/>
      <c r="XG201" s="80"/>
      <c r="XH201" s="80"/>
      <c r="XI201" s="80"/>
      <c r="XJ201" s="80"/>
      <c r="XK201" s="80"/>
      <c r="XL201" s="80"/>
      <c r="XM201" s="80"/>
      <c r="XN201" s="80"/>
      <c r="XO201" s="80"/>
      <c r="XP201" s="80"/>
      <c r="XQ201" s="80"/>
      <c r="XR201" s="80"/>
      <c r="XS201" s="80"/>
      <c r="XT201" s="80"/>
      <c r="XU201" s="80"/>
      <c r="XV201" s="80"/>
      <c r="XW201" s="80"/>
      <c r="XX201" s="80"/>
      <c r="XY201" s="80"/>
      <c r="XZ201" s="80"/>
      <c r="YA201" s="80"/>
      <c r="YB201" s="80"/>
      <c r="YC201" s="80"/>
      <c r="YD201" s="80"/>
      <c r="YE201" s="80"/>
      <c r="YF201" s="80"/>
      <c r="YG201" s="80"/>
      <c r="YH201" s="80"/>
      <c r="YI201" s="80"/>
      <c r="YJ201" s="80"/>
      <c r="YK201" s="80"/>
      <c r="YL201" s="80"/>
      <c r="YM201" s="80"/>
      <c r="YN201" s="80"/>
      <c r="YO201" s="80"/>
      <c r="YP201" s="80"/>
      <c r="YQ201" s="80"/>
      <c r="YR201" s="80"/>
      <c r="YS201" s="80"/>
      <c r="YT201" s="80"/>
      <c r="YU201" s="80"/>
      <c r="YV201" s="80"/>
      <c r="YW201" s="80"/>
      <c r="YX201" s="80"/>
      <c r="YY201" s="80"/>
      <c r="YZ201" s="80"/>
      <c r="ZA201" s="80"/>
      <c r="ZB201" s="80"/>
      <c r="ZC201" s="80"/>
      <c r="ZD201" s="80"/>
      <c r="ZE201" s="80"/>
      <c r="ZF201" s="80"/>
      <c r="ZG201" s="80"/>
      <c r="ZH201" s="80"/>
      <c r="ZI201" s="80"/>
      <c r="ZJ201" s="80"/>
      <c r="ZK201" s="80"/>
      <c r="ZL201" s="80"/>
      <c r="ZM201" s="80"/>
      <c r="ZN201" s="80"/>
      <c r="ZO201" s="80"/>
      <c r="ZP201" s="80"/>
      <c r="ZQ201" s="80"/>
      <c r="ZR201" s="80"/>
      <c r="ZS201" s="80"/>
      <c r="ZT201" s="80"/>
      <c r="ZU201" s="80"/>
      <c r="ZV201" s="80"/>
      <c r="ZW201" s="80"/>
      <c r="ZX201" s="80"/>
      <c r="ZY201" s="80"/>
      <c r="ZZ201" s="80"/>
      <c r="AAA201" s="80"/>
      <c r="AAB201" s="80"/>
      <c r="AAC201" s="80"/>
      <c r="AAD201" s="80"/>
      <c r="AAE201" s="80"/>
      <c r="AAF201" s="80"/>
      <c r="AAG201" s="80"/>
      <c r="AAH201" s="80"/>
      <c r="AAI201" s="80"/>
      <c r="AAJ201" s="80"/>
      <c r="AAK201" s="80"/>
      <c r="AAL201" s="80"/>
      <c r="AAM201" s="80"/>
      <c r="AAN201" s="80"/>
      <c r="AAO201" s="80"/>
      <c r="AAP201" s="80"/>
      <c r="AAQ201" s="80"/>
      <c r="AAR201" s="80"/>
      <c r="AAS201" s="80"/>
      <c r="AAT201" s="80"/>
      <c r="AAU201" s="80"/>
      <c r="AAV201" s="80"/>
      <c r="AAW201" s="80"/>
      <c r="AAX201" s="80"/>
      <c r="AAY201" s="80"/>
      <c r="AAZ201" s="80"/>
      <c r="ABA201" s="80"/>
      <c r="ABB201" s="80"/>
      <c r="ABC201" s="80"/>
      <c r="ABD201" s="80"/>
      <c r="ABE201" s="80"/>
      <c r="ABF201" s="80"/>
      <c r="ABG201" s="80"/>
      <c r="ABH201" s="80"/>
      <c r="ABI201" s="80"/>
      <c r="ABJ201" s="80"/>
      <c r="ABK201" s="80"/>
      <c r="ABL201" s="80"/>
      <c r="ABM201" s="80"/>
      <c r="ABN201" s="80"/>
      <c r="ABO201" s="80"/>
      <c r="ABP201" s="80"/>
      <c r="ABQ201" s="80"/>
      <c r="ABR201" s="80"/>
      <c r="ABS201" s="80"/>
      <c r="ABT201" s="80"/>
      <c r="ABU201" s="80"/>
      <c r="ABV201" s="80"/>
      <c r="ABW201" s="80"/>
      <c r="ABX201" s="80"/>
      <c r="ABY201" s="80"/>
      <c r="ABZ201" s="80"/>
      <c r="ACA201" s="80"/>
      <c r="ACB201" s="80"/>
      <c r="ACC201" s="80"/>
      <c r="ACD201" s="80"/>
      <c r="ACE201" s="80"/>
      <c r="ACF201" s="80"/>
      <c r="ACG201" s="80"/>
      <c r="ACH201" s="80"/>
      <c r="ACI201" s="80"/>
      <c r="ACJ201" s="80"/>
      <c r="ACK201" s="80"/>
      <c r="ACL201" s="80"/>
      <c r="ACM201" s="80"/>
      <c r="ACN201" s="80"/>
      <c r="ACO201" s="80"/>
      <c r="ACP201" s="80"/>
      <c r="ACQ201" s="80"/>
      <c r="ACR201" s="80"/>
      <c r="ACS201" s="80"/>
      <c r="ACT201" s="80"/>
      <c r="ACU201" s="80"/>
      <c r="ACV201" s="80"/>
      <c r="ACW201" s="80"/>
      <c r="ACX201" s="80"/>
      <c r="ACY201" s="80"/>
      <c r="ACZ201" s="80"/>
      <c r="ADA201" s="80"/>
      <c r="ADB201" s="80"/>
      <c r="ADC201" s="80"/>
      <c r="ADD201" s="80"/>
      <c r="ADE201" s="80"/>
      <c r="ADF201" s="80"/>
      <c r="ADG201" s="80"/>
      <c r="ADH201" s="80"/>
      <c r="ADI201" s="80"/>
      <c r="ADJ201" s="80"/>
      <c r="ADK201" s="80"/>
      <c r="ADL201" s="80"/>
      <c r="ADM201" s="80"/>
      <c r="ADN201" s="80"/>
      <c r="ADO201" s="80"/>
      <c r="ADP201" s="80"/>
      <c r="ADQ201" s="80"/>
      <c r="ADR201" s="80"/>
      <c r="ADS201" s="80"/>
      <c r="ADT201" s="80"/>
      <c r="ADU201" s="80"/>
      <c r="ADV201" s="80"/>
      <c r="ADW201" s="80"/>
      <c r="ADX201" s="80"/>
      <c r="ADY201" s="80"/>
      <c r="ADZ201" s="80"/>
      <c r="AEA201" s="80"/>
      <c r="AEB201" s="80"/>
      <c r="AEC201" s="80"/>
      <c r="AED201" s="80"/>
      <c r="AEE201" s="80"/>
      <c r="AEF201" s="80"/>
      <c r="AEG201" s="80"/>
      <c r="AEH201" s="80"/>
      <c r="AEI201" s="80"/>
      <c r="AEJ201" s="80"/>
      <c r="AEK201" s="80"/>
      <c r="AEL201" s="80"/>
      <c r="AEM201" s="80"/>
      <c r="AEN201" s="80"/>
      <c r="AEO201" s="80"/>
      <c r="AEP201" s="80"/>
      <c r="AEQ201" s="80"/>
      <c r="AER201" s="80"/>
      <c r="AES201" s="80"/>
      <c r="AET201" s="80"/>
      <c r="AEU201" s="80"/>
      <c r="AEV201" s="80"/>
      <c r="AEW201" s="80"/>
      <c r="AEX201" s="80"/>
      <c r="AEY201" s="80"/>
      <c r="AEZ201" s="80"/>
      <c r="AFA201" s="80"/>
      <c r="AFB201" s="80"/>
      <c r="AFC201" s="80"/>
      <c r="AFD201" s="80"/>
      <c r="AFE201" s="80"/>
      <c r="AFF201" s="80"/>
      <c r="AFG201" s="80"/>
      <c r="AFH201" s="80"/>
      <c r="AFI201" s="80"/>
      <c r="AFJ201" s="80"/>
      <c r="AFK201" s="80"/>
      <c r="AFL201" s="80"/>
      <c r="AFM201" s="80"/>
      <c r="AFN201" s="80"/>
      <c r="AFO201" s="80"/>
      <c r="AFP201" s="80"/>
      <c r="AFQ201" s="80"/>
      <c r="AFR201" s="80"/>
      <c r="AFS201" s="80"/>
      <c r="AFT201" s="80"/>
      <c r="AFU201" s="80"/>
      <c r="AFV201" s="80"/>
      <c r="AFW201" s="80"/>
      <c r="AFX201" s="80"/>
      <c r="AFY201" s="80"/>
      <c r="AFZ201" s="80"/>
      <c r="AGA201" s="80"/>
      <c r="AGB201" s="80"/>
      <c r="AGC201" s="80"/>
      <c r="AGD201" s="80"/>
      <c r="AGE201" s="80"/>
      <c r="AGF201" s="80"/>
      <c r="AGG201" s="80"/>
      <c r="AGH201" s="80"/>
      <c r="AGI201" s="80"/>
      <c r="AGJ201" s="80"/>
      <c r="AGK201" s="80"/>
      <c r="AGL201" s="80"/>
      <c r="AGM201" s="80"/>
      <c r="AGN201" s="80"/>
      <c r="AGO201" s="80"/>
      <c r="AGP201" s="80"/>
      <c r="AGQ201" s="80"/>
      <c r="AGR201" s="80"/>
      <c r="AGS201" s="80"/>
      <c r="AGT201" s="80"/>
      <c r="AGU201" s="80"/>
      <c r="AGV201" s="80"/>
      <c r="AGW201" s="80"/>
      <c r="AGX201" s="80"/>
      <c r="AGY201" s="80"/>
      <c r="AGZ201" s="80"/>
      <c r="AHA201" s="80"/>
      <c r="AHB201" s="80"/>
      <c r="AHC201" s="80"/>
      <c r="AHD201" s="80"/>
      <c r="AHE201" s="80"/>
      <c r="AHF201" s="80"/>
      <c r="AHG201" s="80"/>
      <c r="AHH201" s="80"/>
      <c r="AHI201" s="80"/>
      <c r="AHJ201" s="80"/>
      <c r="AHK201" s="80"/>
      <c r="AHL201" s="80"/>
      <c r="AHM201" s="80"/>
      <c r="AHN201" s="80"/>
      <c r="AHO201" s="80"/>
      <c r="AHP201" s="80"/>
      <c r="AHQ201" s="80"/>
      <c r="AHR201" s="80"/>
      <c r="AHS201" s="80"/>
      <c r="AHT201" s="80"/>
      <c r="AHU201" s="80"/>
      <c r="AHV201" s="80"/>
      <c r="AHW201" s="80"/>
      <c r="AHX201" s="80"/>
      <c r="AHY201" s="80"/>
      <c r="AHZ201" s="80"/>
      <c r="AIA201" s="80"/>
      <c r="AIB201" s="80"/>
      <c r="AIC201" s="80"/>
      <c r="AID201" s="80"/>
      <c r="AIE201" s="80"/>
      <c r="AIF201" s="80"/>
      <c r="AIG201" s="80"/>
      <c r="AIH201" s="80"/>
      <c r="AII201" s="80"/>
      <c r="AIJ201" s="80"/>
      <c r="AIK201" s="80"/>
      <c r="AIL201" s="80"/>
      <c r="AIM201" s="80"/>
      <c r="AIN201" s="80"/>
      <c r="AIO201" s="80"/>
      <c r="AIP201" s="80"/>
      <c r="AIQ201" s="80"/>
      <c r="AIR201" s="80"/>
      <c r="AIS201" s="80"/>
      <c r="AIT201" s="80"/>
      <c r="AIU201" s="80"/>
      <c r="AIV201" s="80"/>
      <c r="AIW201" s="80"/>
      <c r="AIX201" s="80"/>
      <c r="AIY201" s="80"/>
      <c r="AIZ201" s="80"/>
    </row>
    <row r="202" spans="1:936" s="14" customFormat="1" ht="18" customHeight="1" x14ac:dyDescent="0.25">
      <c r="A202" s="34">
        <v>196</v>
      </c>
      <c r="B202" s="16" t="s">
        <v>855</v>
      </c>
      <c r="C202" s="16" t="s">
        <v>873</v>
      </c>
      <c r="D202" s="16" t="s">
        <v>198</v>
      </c>
      <c r="E202" s="16" t="s">
        <v>65</v>
      </c>
      <c r="F202" s="17" t="s">
        <v>876</v>
      </c>
      <c r="G202" s="18">
        <v>30000</v>
      </c>
      <c r="H202" s="16">
        <v>0</v>
      </c>
      <c r="I202" s="19">
        <v>25</v>
      </c>
      <c r="J202" s="45">
        <v>861</v>
      </c>
      <c r="K202" s="39">
        <f t="shared" si="51"/>
        <v>2130</v>
      </c>
      <c r="L202" s="29">
        <f t="shared" si="52"/>
        <v>330.00000000000006</v>
      </c>
      <c r="M202" s="50">
        <v>912</v>
      </c>
      <c r="N202" s="19">
        <f t="shared" si="53"/>
        <v>2127</v>
      </c>
      <c r="O202" s="19"/>
      <c r="P202" s="19">
        <f t="shared" si="54"/>
        <v>1773</v>
      </c>
      <c r="Q202" s="19">
        <f t="shared" si="55"/>
        <v>1798</v>
      </c>
      <c r="R202" s="19">
        <f t="shared" si="56"/>
        <v>4587</v>
      </c>
      <c r="S202" s="19">
        <v>17240.73</v>
      </c>
      <c r="T202" s="30" t="s">
        <v>41</v>
      </c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</row>
    <row r="203" spans="1:936" s="6" customFormat="1" ht="18" customHeight="1" x14ac:dyDescent="0.25">
      <c r="A203" s="34">
        <v>197</v>
      </c>
      <c r="B203" s="16" t="s">
        <v>199</v>
      </c>
      <c r="C203" s="16" t="s">
        <v>873</v>
      </c>
      <c r="D203" s="16" t="s">
        <v>198</v>
      </c>
      <c r="E203" s="16" t="s">
        <v>209</v>
      </c>
      <c r="F203" s="17" t="s">
        <v>876</v>
      </c>
      <c r="G203" s="18">
        <v>24000</v>
      </c>
      <c r="H203" s="16">
        <v>0</v>
      </c>
      <c r="I203" s="19">
        <v>25</v>
      </c>
      <c r="J203" s="45">
        <v>688.8</v>
      </c>
      <c r="K203" s="39">
        <f t="shared" si="51"/>
        <v>1703.9999999999998</v>
      </c>
      <c r="L203" s="29">
        <f t="shared" si="52"/>
        <v>264</v>
      </c>
      <c r="M203" s="44">
        <v>729.6</v>
      </c>
      <c r="N203" s="19">
        <f t="shared" si="53"/>
        <v>1701.6000000000001</v>
      </c>
      <c r="O203" s="19"/>
      <c r="P203" s="19">
        <f t="shared" si="54"/>
        <v>1418.4</v>
      </c>
      <c r="Q203" s="19">
        <f t="shared" si="55"/>
        <v>1443.4</v>
      </c>
      <c r="R203" s="19">
        <f t="shared" si="56"/>
        <v>3669.6</v>
      </c>
      <c r="S203" s="19">
        <f t="shared" ref="S203:S236" si="57">+G203-Q203</f>
        <v>22556.6</v>
      </c>
      <c r="T203" s="30" t="s">
        <v>41</v>
      </c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</row>
    <row r="204" spans="1:936" s="6" customFormat="1" ht="18" customHeight="1" x14ac:dyDescent="0.25">
      <c r="A204" s="34">
        <v>198</v>
      </c>
      <c r="B204" s="16" t="s">
        <v>853</v>
      </c>
      <c r="C204" s="16" t="s">
        <v>873</v>
      </c>
      <c r="D204" s="16" t="s">
        <v>198</v>
      </c>
      <c r="E204" s="16" t="s">
        <v>100</v>
      </c>
      <c r="F204" s="17" t="s">
        <v>876</v>
      </c>
      <c r="G204" s="18">
        <v>25000</v>
      </c>
      <c r="H204" s="16">
        <v>0</v>
      </c>
      <c r="I204" s="19">
        <v>25</v>
      </c>
      <c r="J204" s="45">
        <v>717.5</v>
      </c>
      <c r="K204" s="39">
        <f t="shared" si="51"/>
        <v>1774.9999999999998</v>
      </c>
      <c r="L204" s="29">
        <f t="shared" si="52"/>
        <v>275</v>
      </c>
      <c r="M204" s="44">
        <v>760</v>
      </c>
      <c r="N204" s="19">
        <f t="shared" si="53"/>
        <v>1772.5000000000002</v>
      </c>
      <c r="O204" s="19"/>
      <c r="P204" s="19">
        <f t="shared" si="54"/>
        <v>1477.5</v>
      </c>
      <c r="Q204" s="19">
        <f t="shared" si="55"/>
        <v>1502.5</v>
      </c>
      <c r="R204" s="19">
        <f t="shared" si="56"/>
        <v>3822.5</v>
      </c>
      <c r="S204" s="19">
        <f t="shared" si="57"/>
        <v>23497.5</v>
      </c>
      <c r="T204" s="30" t="s">
        <v>41</v>
      </c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</row>
    <row r="205" spans="1:936" s="6" customFormat="1" ht="18" customHeight="1" x14ac:dyDescent="0.25">
      <c r="A205" s="34">
        <v>199</v>
      </c>
      <c r="B205" s="16" t="s">
        <v>958</v>
      </c>
      <c r="C205" s="16" t="s">
        <v>873</v>
      </c>
      <c r="D205" s="16" t="s">
        <v>198</v>
      </c>
      <c r="E205" s="16" t="s">
        <v>103</v>
      </c>
      <c r="F205" s="17" t="s">
        <v>876</v>
      </c>
      <c r="G205" s="18">
        <v>24000</v>
      </c>
      <c r="H205" s="16">
        <v>0</v>
      </c>
      <c r="I205" s="19">
        <v>25</v>
      </c>
      <c r="J205" s="45">
        <v>688.8</v>
      </c>
      <c r="K205" s="39">
        <f t="shared" si="51"/>
        <v>1703.9999999999998</v>
      </c>
      <c r="L205" s="29">
        <f t="shared" si="52"/>
        <v>264</v>
      </c>
      <c r="M205" s="44">
        <v>729.6</v>
      </c>
      <c r="N205" s="19">
        <f t="shared" si="53"/>
        <v>1701.6000000000001</v>
      </c>
      <c r="O205" s="19"/>
      <c r="P205" s="19">
        <f t="shared" si="54"/>
        <v>1418.4</v>
      </c>
      <c r="Q205" s="19">
        <f t="shared" si="55"/>
        <v>1443.4</v>
      </c>
      <c r="R205" s="19">
        <f t="shared" si="56"/>
        <v>3669.6</v>
      </c>
      <c r="S205" s="19">
        <f t="shared" si="57"/>
        <v>22556.6</v>
      </c>
      <c r="T205" s="30" t="s">
        <v>41</v>
      </c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</row>
    <row r="206" spans="1:936" s="6" customFormat="1" ht="18" customHeight="1" x14ac:dyDescent="0.25">
      <c r="A206" s="34">
        <v>200</v>
      </c>
      <c r="B206" s="16" t="s">
        <v>201</v>
      </c>
      <c r="C206" s="16" t="s">
        <v>873</v>
      </c>
      <c r="D206" s="16" t="s">
        <v>198</v>
      </c>
      <c r="E206" s="16" t="s">
        <v>39</v>
      </c>
      <c r="F206" s="17" t="s">
        <v>881</v>
      </c>
      <c r="G206" s="18">
        <v>24000</v>
      </c>
      <c r="H206" s="16">
        <v>0</v>
      </c>
      <c r="I206" s="19">
        <v>25</v>
      </c>
      <c r="J206" s="45">
        <v>688.8</v>
      </c>
      <c r="K206" s="39">
        <f t="shared" si="51"/>
        <v>1703.9999999999998</v>
      </c>
      <c r="L206" s="29">
        <f t="shared" si="52"/>
        <v>264</v>
      </c>
      <c r="M206" s="44">
        <v>729.6</v>
      </c>
      <c r="N206" s="19">
        <f t="shared" si="53"/>
        <v>1701.6000000000001</v>
      </c>
      <c r="O206" s="19"/>
      <c r="P206" s="19">
        <f t="shared" si="54"/>
        <v>1418.4</v>
      </c>
      <c r="Q206" s="19">
        <f t="shared" si="55"/>
        <v>1443.4</v>
      </c>
      <c r="R206" s="19">
        <f t="shared" si="56"/>
        <v>3669.6</v>
      </c>
      <c r="S206" s="19">
        <f t="shared" si="57"/>
        <v>22556.6</v>
      </c>
      <c r="T206" s="30" t="s">
        <v>41</v>
      </c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</row>
    <row r="207" spans="1:936" s="6" customFormat="1" ht="18" customHeight="1" x14ac:dyDescent="0.25">
      <c r="A207" s="34">
        <v>201</v>
      </c>
      <c r="B207" s="16" t="s">
        <v>205</v>
      </c>
      <c r="C207" s="16" t="s">
        <v>873</v>
      </c>
      <c r="D207" s="16" t="s">
        <v>198</v>
      </c>
      <c r="E207" s="16" t="s">
        <v>39</v>
      </c>
      <c r="F207" s="17" t="s">
        <v>876</v>
      </c>
      <c r="G207" s="18">
        <v>24000</v>
      </c>
      <c r="H207" s="16">
        <v>0</v>
      </c>
      <c r="I207" s="19">
        <v>25</v>
      </c>
      <c r="J207" s="45">
        <v>688.8</v>
      </c>
      <c r="K207" s="39">
        <f t="shared" si="51"/>
        <v>1703.9999999999998</v>
      </c>
      <c r="L207" s="29">
        <f t="shared" si="52"/>
        <v>264</v>
      </c>
      <c r="M207" s="44">
        <v>729.6</v>
      </c>
      <c r="N207" s="19">
        <f t="shared" si="53"/>
        <v>1701.6000000000001</v>
      </c>
      <c r="O207" s="19"/>
      <c r="P207" s="19">
        <f t="shared" si="54"/>
        <v>1418.4</v>
      </c>
      <c r="Q207" s="19">
        <f t="shared" si="55"/>
        <v>1443.4</v>
      </c>
      <c r="R207" s="19">
        <f t="shared" si="56"/>
        <v>3669.6</v>
      </c>
      <c r="S207" s="19">
        <f t="shared" si="57"/>
        <v>22556.6</v>
      </c>
      <c r="T207" s="30" t="s">
        <v>41</v>
      </c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</row>
    <row r="208" spans="1:936" s="6" customFormat="1" ht="18" customHeight="1" x14ac:dyDescent="0.25">
      <c r="A208" s="34">
        <v>202</v>
      </c>
      <c r="B208" s="16" t="s">
        <v>89</v>
      </c>
      <c r="C208" s="16" t="s">
        <v>873</v>
      </c>
      <c r="D208" s="16" t="s">
        <v>198</v>
      </c>
      <c r="E208" s="16" t="s">
        <v>103</v>
      </c>
      <c r="F208" s="17" t="s">
        <v>876</v>
      </c>
      <c r="G208" s="18">
        <v>25200</v>
      </c>
      <c r="H208" s="16">
        <v>0</v>
      </c>
      <c r="I208" s="19">
        <v>25</v>
      </c>
      <c r="J208" s="45">
        <v>723.24</v>
      </c>
      <c r="K208" s="39">
        <f t="shared" si="51"/>
        <v>1789.1999999999998</v>
      </c>
      <c r="L208" s="29">
        <f t="shared" si="52"/>
        <v>277.20000000000005</v>
      </c>
      <c r="M208" s="44">
        <v>766.08</v>
      </c>
      <c r="N208" s="19">
        <f t="shared" si="53"/>
        <v>1786.68</v>
      </c>
      <c r="O208" s="19"/>
      <c r="P208" s="19">
        <f t="shared" si="54"/>
        <v>1489.3200000000002</v>
      </c>
      <c r="Q208" s="19">
        <f t="shared" si="55"/>
        <v>1514.3200000000002</v>
      </c>
      <c r="R208" s="19">
        <f t="shared" si="56"/>
        <v>3853.08</v>
      </c>
      <c r="S208" s="19">
        <f t="shared" si="57"/>
        <v>23685.68</v>
      </c>
      <c r="T208" s="30" t="s">
        <v>41</v>
      </c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</row>
    <row r="209" spans="1:936" s="6" customFormat="1" ht="18" customHeight="1" x14ac:dyDescent="0.25">
      <c r="A209" s="34">
        <v>203</v>
      </c>
      <c r="B209" s="16" t="s">
        <v>33</v>
      </c>
      <c r="C209" s="16" t="s">
        <v>873</v>
      </c>
      <c r="D209" s="16" t="s">
        <v>198</v>
      </c>
      <c r="E209" s="16" t="s">
        <v>39</v>
      </c>
      <c r="F209" s="17" t="s">
        <v>881</v>
      </c>
      <c r="G209" s="18">
        <v>24000</v>
      </c>
      <c r="H209" s="16">
        <v>0</v>
      </c>
      <c r="I209" s="19">
        <v>25</v>
      </c>
      <c r="J209" s="45">
        <v>688.8</v>
      </c>
      <c r="K209" s="39">
        <f t="shared" si="51"/>
        <v>1703.9999999999998</v>
      </c>
      <c r="L209" s="29">
        <f t="shared" si="52"/>
        <v>264</v>
      </c>
      <c r="M209" s="44">
        <v>729.6</v>
      </c>
      <c r="N209" s="19">
        <f t="shared" si="53"/>
        <v>1701.6000000000001</v>
      </c>
      <c r="O209" s="19"/>
      <c r="P209" s="19">
        <f t="shared" si="54"/>
        <v>1418.4</v>
      </c>
      <c r="Q209" s="19">
        <f t="shared" si="55"/>
        <v>1443.4</v>
      </c>
      <c r="R209" s="19">
        <f t="shared" si="56"/>
        <v>3669.6</v>
      </c>
      <c r="S209" s="19">
        <f t="shared" si="57"/>
        <v>22556.6</v>
      </c>
      <c r="T209" s="30" t="s">
        <v>41</v>
      </c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</row>
    <row r="210" spans="1:936" s="6" customFormat="1" ht="18" customHeight="1" x14ac:dyDescent="0.25">
      <c r="A210" s="34">
        <v>204</v>
      </c>
      <c r="B210" s="16" t="s">
        <v>854</v>
      </c>
      <c r="C210" s="16" t="s">
        <v>873</v>
      </c>
      <c r="D210" s="16" t="s">
        <v>198</v>
      </c>
      <c r="E210" s="16" t="s">
        <v>39</v>
      </c>
      <c r="F210" s="17" t="s">
        <v>876</v>
      </c>
      <c r="G210" s="18">
        <v>24000</v>
      </c>
      <c r="H210" s="16">
        <v>0</v>
      </c>
      <c r="I210" s="19">
        <v>25</v>
      </c>
      <c r="J210" s="45">
        <v>688.8</v>
      </c>
      <c r="K210" s="39">
        <f t="shared" si="51"/>
        <v>1703.9999999999998</v>
      </c>
      <c r="L210" s="29">
        <f t="shared" si="52"/>
        <v>264</v>
      </c>
      <c r="M210" s="50">
        <v>729.6</v>
      </c>
      <c r="N210" s="19">
        <f t="shared" si="53"/>
        <v>1701.6000000000001</v>
      </c>
      <c r="O210" s="19"/>
      <c r="P210" s="19">
        <f t="shared" si="54"/>
        <v>1418.4</v>
      </c>
      <c r="Q210" s="19">
        <f t="shared" si="55"/>
        <v>1443.4</v>
      </c>
      <c r="R210" s="19">
        <f t="shared" si="56"/>
        <v>3669.6</v>
      </c>
      <c r="S210" s="19">
        <f t="shared" si="57"/>
        <v>22556.6</v>
      </c>
      <c r="T210" s="30" t="s">
        <v>41</v>
      </c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</row>
    <row r="211" spans="1:936" s="6" customFormat="1" ht="18" customHeight="1" x14ac:dyDescent="0.25">
      <c r="A211" s="34">
        <v>205</v>
      </c>
      <c r="B211" s="16" t="s">
        <v>856</v>
      </c>
      <c r="C211" s="16" t="s">
        <v>873</v>
      </c>
      <c r="D211" s="16" t="s">
        <v>198</v>
      </c>
      <c r="E211" s="16" t="s">
        <v>39</v>
      </c>
      <c r="F211" s="17" t="s">
        <v>876</v>
      </c>
      <c r="G211" s="18">
        <v>24000</v>
      </c>
      <c r="H211" s="16">
        <v>0</v>
      </c>
      <c r="I211" s="19">
        <v>25</v>
      </c>
      <c r="J211" s="45">
        <v>688.8</v>
      </c>
      <c r="K211" s="39">
        <f t="shared" si="51"/>
        <v>1703.9999999999998</v>
      </c>
      <c r="L211" s="29">
        <f t="shared" si="52"/>
        <v>264</v>
      </c>
      <c r="M211" s="50">
        <v>729.6</v>
      </c>
      <c r="N211" s="19">
        <f t="shared" si="53"/>
        <v>1701.6000000000001</v>
      </c>
      <c r="O211" s="19"/>
      <c r="P211" s="19">
        <f t="shared" si="54"/>
        <v>1418.4</v>
      </c>
      <c r="Q211" s="19">
        <f t="shared" si="55"/>
        <v>1443.4</v>
      </c>
      <c r="R211" s="19">
        <f t="shared" si="56"/>
        <v>3669.6</v>
      </c>
      <c r="S211" s="19">
        <f t="shared" si="57"/>
        <v>22556.6</v>
      </c>
      <c r="T211" s="30" t="s">
        <v>41</v>
      </c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</row>
    <row r="212" spans="1:936" s="6" customFormat="1" ht="18" customHeight="1" x14ac:dyDescent="0.25">
      <c r="A212" s="34">
        <v>206</v>
      </c>
      <c r="B212" s="16" t="s">
        <v>865</v>
      </c>
      <c r="C212" s="16" t="s">
        <v>873</v>
      </c>
      <c r="D212" s="16" t="s">
        <v>198</v>
      </c>
      <c r="E212" s="16" t="s">
        <v>39</v>
      </c>
      <c r="F212" s="17" t="s">
        <v>876</v>
      </c>
      <c r="G212" s="18">
        <v>24000</v>
      </c>
      <c r="H212" s="16">
        <v>0</v>
      </c>
      <c r="I212" s="19">
        <v>25</v>
      </c>
      <c r="J212" s="45">
        <v>688.8</v>
      </c>
      <c r="K212" s="39">
        <f t="shared" si="51"/>
        <v>1703.9999999999998</v>
      </c>
      <c r="L212" s="29">
        <f t="shared" si="52"/>
        <v>264</v>
      </c>
      <c r="M212" s="50">
        <v>729.6</v>
      </c>
      <c r="N212" s="19">
        <f t="shared" si="53"/>
        <v>1701.6000000000001</v>
      </c>
      <c r="O212" s="19"/>
      <c r="P212" s="19">
        <f t="shared" si="54"/>
        <v>1418.4</v>
      </c>
      <c r="Q212" s="19">
        <f t="shared" si="55"/>
        <v>1443.4</v>
      </c>
      <c r="R212" s="19">
        <f t="shared" si="56"/>
        <v>3669.6</v>
      </c>
      <c r="S212" s="19">
        <f t="shared" si="57"/>
        <v>22556.6</v>
      </c>
      <c r="T212" s="30" t="s">
        <v>41</v>
      </c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</row>
    <row r="213" spans="1:936" s="6" customFormat="1" ht="18" customHeight="1" x14ac:dyDescent="0.25">
      <c r="A213" s="34">
        <v>207</v>
      </c>
      <c r="B213" s="16" t="s">
        <v>1067</v>
      </c>
      <c r="C213" s="16" t="s">
        <v>873</v>
      </c>
      <c r="D213" s="16" t="s">
        <v>198</v>
      </c>
      <c r="E213" s="16" t="s">
        <v>39</v>
      </c>
      <c r="F213" s="17" t="s">
        <v>876</v>
      </c>
      <c r="G213" s="18">
        <v>25000</v>
      </c>
      <c r="H213" s="16">
        <v>0</v>
      </c>
      <c r="I213" s="19">
        <v>25</v>
      </c>
      <c r="J213" s="45">
        <v>717.5</v>
      </c>
      <c r="K213" s="39">
        <f t="shared" si="51"/>
        <v>1774.9999999999998</v>
      </c>
      <c r="L213" s="29">
        <f t="shared" si="52"/>
        <v>275</v>
      </c>
      <c r="M213" s="50">
        <v>760</v>
      </c>
      <c r="N213" s="19">
        <f t="shared" si="53"/>
        <v>1772.5000000000002</v>
      </c>
      <c r="O213" s="19"/>
      <c r="P213" s="19">
        <f t="shared" si="54"/>
        <v>1477.5</v>
      </c>
      <c r="Q213" s="19">
        <f t="shared" si="55"/>
        <v>1502.5</v>
      </c>
      <c r="R213" s="19">
        <f t="shared" si="56"/>
        <v>3822.5</v>
      </c>
      <c r="S213" s="19">
        <f t="shared" si="57"/>
        <v>23497.5</v>
      </c>
      <c r="T213" s="30" t="s">
        <v>41</v>
      </c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</row>
    <row r="214" spans="1:936" s="6" customFormat="1" ht="18" customHeight="1" x14ac:dyDescent="0.25">
      <c r="A214" s="34">
        <v>208</v>
      </c>
      <c r="B214" s="16" t="s">
        <v>202</v>
      </c>
      <c r="C214" s="16" t="s">
        <v>873</v>
      </c>
      <c r="D214" s="16" t="s">
        <v>198</v>
      </c>
      <c r="E214" s="16" t="s">
        <v>103</v>
      </c>
      <c r="F214" s="17" t="s">
        <v>876</v>
      </c>
      <c r="G214" s="18">
        <v>24000</v>
      </c>
      <c r="H214" s="16">
        <v>0</v>
      </c>
      <c r="I214" s="19">
        <v>25</v>
      </c>
      <c r="J214" s="45">
        <v>688.8</v>
      </c>
      <c r="K214" s="39">
        <f t="shared" si="51"/>
        <v>1703.9999999999998</v>
      </c>
      <c r="L214" s="29">
        <f t="shared" si="52"/>
        <v>264</v>
      </c>
      <c r="M214" s="44">
        <v>729.6</v>
      </c>
      <c r="N214" s="19">
        <f t="shared" si="53"/>
        <v>1701.6000000000001</v>
      </c>
      <c r="O214" s="19"/>
      <c r="P214" s="19">
        <f t="shared" si="54"/>
        <v>1418.4</v>
      </c>
      <c r="Q214" s="19">
        <f t="shared" si="55"/>
        <v>1443.4</v>
      </c>
      <c r="R214" s="19">
        <f t="shared" si="56"/>
        <v>3669.6</v>
      </c>
      <c r="S214" s="19">
        <f t="shared" si="57"/>
        <v>22556.6</v>
      </c>
      <c r="T214" s="30" t="s">
        <v>41</v>
      </c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</row>
    <row r="215" spans="1:936" s="6" customFormat="1" ht="18" customHeight="1" x14ac:dyDescent="0.25">
      <c r="A215" s="34">
        <v>209</v>
      </c>
      <c r="B215" s="16" t="s">
        <v>203</v>
      </c>
      <c r="C215" s="16" t="s">
        <v>873</v>
      </c>
      <c r="D215" s="16" t="s">
        <v>198</v>
      </c>
      <c r="E215" s="16" t="s">
        <v>103</v>
      </c>
      <c r="F215" s="17" t="s">
        <v>876</v>
      </c>
      <c r="G215" s="18">
        <v>24000</v>
      </c>
      <c r="H215" s="16">
        <v>0</v>
      </c>
      <c r="I215" s="19">
        <v>25</v>
      </c>
      <c r="J215" s="45">
        <v>688.8</v>
      </c>
      <c r="K215" s="39">
        <f t="shared" si="51"/>
        <v>1703.9999999999998</v>
      </c>
      <c r="L215" s="29">
        <f t="shared" si="52"/>
        <v>264</v>
      </c>
      <c r="M215" s="44">
        <v>729.6</v>
      </c>
      <c r="N215" s="19">
        <f t="shared" si="53"/>
        <v>1701.6000000000001</v>
      </c>
      <c r="O215" s="19"/>
      <c r="P215" s="19">
        <f t="shared" si="54"/>
        <v>1418.4</v>
      </c>
      <c r="Q215" s="19">
        <f t="shared" si="55"/>
        <v>1443.4</v>
      </c>
      <c r="R215" s="19">
        <f t="shared" si="56"/>
        <v>3669.6</v>
      </c>
      <c r="S215" s="19">
        <f t="shared" si="57"/>
        <v>22556.6</v>
      </c>
      <c r="T215" s="30" t="s">
        <v>41</v>
      </c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</row>
    <row r="216" spans="1:936" s="6" customFormat="1" ht="18" customHeight="1" x14ac:dyDescent="0.25">
      <c r="A216" s="34">
        <v>210</v>
      </c>
      <c r="B216" s="16" t="s">
        <v>204</v>
      </c>
      <c r="C216" s="16" t="s">
        <v>873</v>
      </c>
      <c r="D216" s="16" t="s">
        <v>198</v>
      </c>
      <c r="E216" s="16" t="s">
        <v>103</v>
      </c>
      <c r="F216" s="17" t="s">
        <v>876</v>
      </c>
      <c r="G216" s="18">
        <v>24000</v>
      </c>
      <c r="H216" s="16">
        <v>0</v>
      </c>
      <c r="I216" s="19">
        <v>25</v>
      </c>
      <c r="J216" s="45">
        <v>688.8</v>
      </c>
      <c r="K216" s="39">
        <f t="shared" si="51"/>
        <v>1703.9999999999998</v>
      </c>
      <c r="L216" s="29">
        <f t="shared" si="52"/>
        <v>264</v>
      </c>
      <c r="M216" s="44">
        <v>729.6</v>
      </c>
      <c r="N216" s="19">
        <f t="shared" si="53"/>
        <v>1701.6000000000001</v>
      </c>
      <c r="O216" s="19"/>
      <c r="P216" s="19">
        <f t="shared" si="54"/>
        <v>1418.4</v>
      </c>
      <c r="Q216" s="19">
        <f t="shared" si="55"/>
        <v>1443.4</v>
      </c>
      <c r="R216" s="19">
        <f t="shared" si="56"/>
        <v>3669.6</v>
      </c>
      <c r="S216" s="19">
        <f t="shared" si="57"/>
        <v>22556.6</v>
      </c>
      <c r="T216" s="30" t="s">
        <v>41</v>
      </c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</row>
    <row r="217" spans="1:936" s="6" customFormat="1" ht="18" customHeight="1" x14ac:dyDescent="0.25">
      <c r="A217" s="34">
        <v>211</v>
      </c>
      <c r="B217" s="16" t="s">
        <v>997</v>
      </c>
      <c r="C217" s="16" t="s">
        <v>873</v>
      </c>
      <c r="D217" s="16" t="s">
        <v>198</v>
      </c>
      <c r="E217" s="16" t="s">
        <v>103</v>
      </c>
      <c r="F217" s="17" t="s">
        <v>876</v>
      </c>
      <c r="G217" s="18">
        <v>24000</v>
      </c>
      <c r="H217" s="16">
        <v>0</v>
      </c>
      <c r="I217" s="19">
        <v>25</v>
      </c>
      <c r="J217" s="45">
        <v>688.8</v>
      </c>
      <c r="K217" s="39">
        <f t="shared" si="51"/>
        <v>1703.9999999999998</v>
      </c>
      <c r="L217" s="29">
        <f t="shared" si="52"/>
        <v>264</v>
      </c>
      <c r="M217" s="44">
        <v>729.6</v>
      </c>
      <c r="N217" s="19">
        <f t="shared" si="53"/>
        <v>1701.6000000000001</v>
      </c>
      <c r="O217" s="19"/>
      <c r="P217" s="19">
        <f t="shared" si="54"/>
        <v>1418.4</v>
      </c>
      <c r="Q217" s="19">
        <f t="shared" si="55"/>
        <v>1443.4</v>
      </c>
      <c r="R217" s="19">
        <f t="shared" si="56"/>
        <v>3669.6</v>
      </c>
      <c r="S217" s="19">
        <f t="shared" si="57"/>
        <v>22556.6</v>
      </c>
      <c r="T217" s="30" t="s">
        <v>41</v>
      </c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</row>
    <row r="218" spans="1:936" s="6" customFormat="1" ht="18" customHeight="1" x14ac:dyDescent="0.25">
      <c r="A218" s="34">
        <v>212</v>
      </c>
      <c r="B218" s="16" t="s">
        <v>1022</v>
      </c>
      <c r="C218" s="16" t="s">
        <v>873</v>
      </c>
      <c r="D218" s="16" t="s">
        <v>198</v>
      </c>
      <c r="E218" s="16" t="s">
        <v>103</v>
      </c>
      <c r="F218" s="17" t="s">
        <v>876</v>
      </c>
      <c r="G218" s="18">
        <v>24000</v>
      </c>
      <c r="H218" s="16">
        <v>0</v>
      </c>
      <c r="I218" s="19">
        <v>25</v>
      </c>
      <c r="J218" s="45">
        <v>688.8</v>
      </c>
      <c r="K218" s="39">
        <f t="shared" si="51"/>
        <v>1703.9999999999998</v>
      </c>
      <c r="L218" s="29">
        <f t="shared" si="52"/>
        <v>264</v>
      </c>
      <c r="M218" s="44">
        <v>729.6</v>
      </c>
      <c r="N218" s="19">
        <f t="shared" si="53"/>
        <v>1701.6000000000001</v>
      </c>
      <c r="O218" s="19"/>
      <c r="P218" s="19">
        <f t="shared" si="54"/>
        <v>1418.4</v>
      </c>
      <c r="Q218" s="19">
        <f t="shared" si="55"/>
        <v>1443.4</v>
      </c>
      <c r="R218" s="19">
        <f t="shared" si="56"/>
        <v>3669.6</v>
      </c>
      <c r="S218" s="19">
        <f t="shared" si="57"/>
        <v>22556.6</v>
      </c>
      <c r="T218" s="30" t="s">
        <v>41</v>
      </c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</row>
    <row r="219" spans="1:936" s="6" customFormat="1" ht="18" customHeight="1" x14ac:dyDescent="0.25">
      <c r="A219" s="34">
        <v>213</v>
      </c>
      <c r="B219" s="16" t="s">
        <v>1019</v>
      </c>
      <c r="C219" s="16" t="s">
        <v>873</v>
      </c>
      <c r="D219" s="16" t="s">
        <v>198</v>
      </c>
      <c r="E219" s="16" t="s">
        <v>103</v>
      </c>
      <c r="F219" s="17" t="s">
        <v>876</v>
      </c>
      <c r="G219" s="18">
        <v>24000</v>
      </c>
      <c r="H219" s="16">
        <v>0</v>
      </c>
      <c r="I219" s="19">
        <v>25</v>
      </c>
      <c r="J219" s="45">
        <v>688.8</v>
      </c>
      <c r="K219" s="39">
        <f t="shared" si="51"/>
        <v>1703.9999999999998</v>
      </c>
      <c r="L219" s="29">
        <f t="shared" si="52"/>
        <v>264</v>
      </c>
      <c r="M219" s="44">
        <v>729.6</v>
      </c>
      <c r="N219" s="19">
        <f t="shared" si="53"/>
        <v>1701.6000000000001</v>
      </c>
      <c r="O219" s="19"/>
      <c r="P219" s="19">
        <f t="shared" si="54"/>
        <v>1418.4</v>
      </c>
      <c r="Q219" s="19">
        <f t="shared" si="55"/>
        <v>1443.4</v>
      </c>
      <c r="R219" s="19">
        <f t="shared" si="56"/>
        <v>3669.6</v>
      </c>
      <c r="S219" s="19">
        <f t="shared" si="57"/>
        <v>22556.6</v>
      </c>
      <c r="T219" s="30" t="s">
        <v>41</v>
      </c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</row>
    <row r="220" spans="1:936" s="6" customFormat="1" ht="18" customHeight="1" x14ac:dyDescent="0.25">
      <c r="A220" s="34">
        <v>214</v>
      </c>
      <c r="B220" s="16" t="s">
        <v>1045</v>
      </c>
      <c r="C220" s="16" t="s">
        <v>873</v>
      </c>
      <c r="D220" s="16" t="s">
        <v>198</v>
      </c>
      <c r="E220" s="16" t="s">
        <v>103</v>
      </c>
      <c r="F220" s="17" t="s">
        <v>876</v>
      </c>
      <c r="G220" s="18">
        <v>24000</v>
      </c>
      <c r="H220" s="16">
        <v>0</v>
      </c>
      <c r="I220" s="19">
        <v>25</v>
      </c>
      <c r="J220" s="45">
        <v>688.8</v>
      </c>
      <c r="K220" s="39">
        <f t="shared" si="51"/>
        <v>1703.9999999999998</v>
      </c>
      <c r="L220" s="29">
        <f t="shared" si="52"/>
        <v>264</v>
      </c>
      <c r="M220" s="44">
        <v>729.6</v>
      </c>
      <c r="N220" s="19">
        <f t="shared" si="53"/>
        <v>1701.6000000000001</v>
      </c>
      <c r="O220" s="19"/>
      <c r="P220" s="19">
        <f t="shared" si="54"/>
        <v>1418.4</v>
      </c>
      <c r="Q220" s="19">
        <f t="shared" si="55"/>
        <v>1443.4</v>
      </c>
      <c r="R220" s="19">
        <f t="shared" si="56"/>
        <v>3669.6</v>
      </c>
      <c r="S220" s="19">
        <f t="shared" si="57"/>
        <v>22556.6</v>
      </c>
      <c r="T220" s="30" t="s">
        <v>41</v>
      </c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</row>
    <row r="221" spans="1:936" s="15" customFormat="1" ht="18" customHeight="1" x14ac:dyDescent="0.25">
      <c r="A221" s="34">
        <v>215</v>
      </c>
      <c r="B221" s="16" t="s">
        <v>1057</v>
      </c>
      <c r="C221" s="16" t="s">
        <v>873</v>
      </c>
      <c r="D221" s="16" t="s">
        <v>198</v>
      </c>
      <c r="E221" s="16" t="s">
        <v>103</v>
      </c>
      <c r="F221" s="17" t="s">
        <v>876</v>
      </c>
      <c r="G221" s="18">
        <v>24000</v>
      </c>
      <c r="H221" s="16">
        <v>0</v>
      </c>
      <c r="I221" s="19">
        <v>25</v>
      </c>
      <c r="J221" s="45">
        <v>688.8</v>
      </c>
      <c r="K221" s="39">
        <f t="shared" si="51"/>
        <v>1703.9999999999998</v>
      </c>
      <c r="L221" s="29">
        <f t="shared" si="52"/>
        <v>264</v>
      </c>
      <c r="M221" s="44">
        <v>729.6</v>
      </c>
      <c r="N221" s="19">
        <f t="shared" si="53"/>
        <v>1701.6000000000001</v>
      </c>
      <c r="O221" s="19"/>
      <c r="P221" s="19">
        <f t="shared" si="54"/>
        <v>1418.4</v>
      </c>
      <c r="Q221" s="19">
        <f t="shared" si="55"/>
        <v>1443.4</v>
      </c>
      <c r="R221" s="19">
        <f t="shared" si="56"/>
        <v>3669.6</v>
      </c>
      <c r="S221" s="19">
        <f t="shared" si="57"/>
        <v>22556.6</v>
      </c>
      <c r="T221" s="30" t="s">
        <v>41</v>
      </c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</row>
    <row r="222" spans="1:936" s="15" customFormat="1" ht="18" customHeight="1" x14ac:dyDescent="0.25">
      <c r="A222" s="34">
        <v>216</v>
      </c>
      <c r="B222" s="16" t="s">
        <v>1058</v>
      </c>
      <c r="C222" s="16" t="s">
        <v>873</v>
      </c>
      <c r="D222" s="16" t="s">
        <v>198</v>
      </c>
      <c r="E222" s="16" t="s">
        <v>103</v>
      </c>
      <c r="F222" s="17" t="s">
        <v>876</v>
      </c>
      <c r="G222" s="18">
        <v>24000</v>
      </c>
      <c r="H222" s="16">
        <v>0</v>
      </c>
      <c r="I222" s="19">
        <v>25</v>
      </c>
      <c r="J222" s="45">
        <v>688.8</v>
      </c>
      <c r="K222" s="39">
        <f t="shared" si="51"/>
        <v>1703.9999999999998</v>
      </c>
      <c r="L222" s="29">
        <f t="shared" si="52"/>
        <v>264</v>
      </c>
      <c r="M222" s="44">
        <v>729.6</v>
      </c>
      <c r="N222" s="19">
        <f t="shared" si="53"/>
        <v>1701.6000000000001</v>
      </c>
      <c r="O222" s="19"/>
      <c r="P222" s="19">
        <f t="shared" si="54"/>
        <v>1418.4</v>
      </c>
      <c r="Q222" s="19">
        <f t="shared" si="55"/>
        <v>1443.4</v>
      </c>
      <c r="R222" s="19">
        <f t="shared" si="56"/>
        <v>3669.6</v>
      </c>
      <c r="S222" s="19">
        <f t="shared" si="57"/>
        <v>22556.6</v>
      </c>
      <c r="T222" s="30" t="s">
        <v>41</v>
      </c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</row>
    <row r="223" spans="1:936" s="15" customFormat="1" ht="18" customHeight="1" x14ac:dyDescent="0.25">
      <c r="A223" s="34">
        <v>217</v>
      </c>
      <c r="B223" s="16" t="s">
        <v>1060</v>
      </c>
      <c r="C223" s="16" t="s">
        <v>873</v>
      </c>
      <c r="D223" s="16" t="s">
        <v>198</v>
      </c>
      <c r="E223" s="16" t="s">
        <v>103</v>
      </c>
      <c r="F223" s="17" t="s">
        <v>876</v>
      </c>
      <c r="G223" s="18">
        <v>24000</v>
      </c>
      <c r="H223" s="16">
        <v>0</v>
      </c>
      <c r="I223" s="19">
        <v>25</v>
      </c>
      <c r="J223" s="45">
        <v>688.8</v>
      </c>
      <c r="K223" s="39">
        <f t="shared" si="51"/>
        <v>1703.9999999999998</v>
      </c>
      <c r="L223" s="29">
        <f t="shared" si="52"/>
        <v>264</v>
      </c>
      <c r="M223" s="44">
        <v>729.6</v>
      </c>
      <c r="N223" s="19">
        <f t="shared" si="53"/>
        <v>1701.6000000000001</v>
      </c>
      <c r="O223" s="19"/>
      <c r="P223" s="19">
        <f t="shared" si="54"/>
        <v>1418.4</v>
      </c>
      <c r="Q223" s="19">
        <f t="shared" si="55"/>
        <v>1443.4</v>
      </c>
      <c r="R223" s="19">
        <f t="shared" si="56"/>
        <v>3669.6</v>
      </c>
      <c r="S223" s="19">
        <f t="shared" si="57"/>
        <v>22556.6</v>
      </c>
      <c r="T223" s="30" t="s">
        <v>41</v>
      </c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</row>
    <row r="224" spans="1:936" s="15" customFormat="1" ht="18" customHeight="1" x14ac:dyDescent="0.25">
      <c r="A224" s="34">
        <v>218</v>
      </c>
      <c r="B224" s="16" t="s">
        <v>1061</v>
      </c>
      <c r="C224" s="16" t="s">
        <v>873</v>
      </c>
      <c r="D224" s="16" t="s">
        <v>198</v>
      </c>
      <c r="E224" s="16" t="s">
        <v>103</v>
      </c>
      <c r="F224" s="17" t="s">
        <v>876</v>
      </c>
      <c r="G224" s="18">
        <v>24000</v>
      </c>
      <c r="H224" s="16">
        <v>0</v>
      </c>
      <c r="I224" s="19">
        <v>25</v>
      </c>
      <c r="J224" s="45">
        <v>688.8</v>
      </c>
      <c r="K224" s="39">
        <f t="shared" si="51"/>
        <v>1703.9999999999998</v>
      </c>
      <c r="L224" s="29">
        <f t="shared" si="52"/>
        <v>264</v>
      </c>
      <c r="M224" s="44">
        <v>729.6</v>
      </c>
      <c r="N224" s="19">
        <f t="shared" si="53"/>
        <v>1701.6000000000001</v>
      </c>
      <c r="O224" s="19"/>
      <c r="P224" s="19">
        <f t="shared" si="54"/>
        <v>1418.4</v>
      </c>
      <c r="Q224" s="19">
        <f t="shared" si="55"/>
        <v>1443.4</v>
      </c>
      <c r="R224" s="19">
        <f t="shared" si="56"/>
        <v>3669.6</v>
      </c>
      <c r="S224" s="19">
        <f t="shared" si="57"/>
        <v>22556.6</v>
      </c>
      <c r="T224" s="30" t="s">
        <v>41</v>
      </c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</row>
    <row r="225" spans="1:936" s="15" customFormat="1" ht="18" customHeight="1" x14ac:dyDescent="0.25">
      <c r="A225" s="34">
        <v>219</v>
      </c>
      <c r="B225" s="16" t="s">
        <v>1075</v>
      </c>
      <c r="C225" s="16" t="s">
        <v>873</v>
      </c>
      <c r="D225" s="16" t="s">
        <v>198</v>
      </c>
      <c r="E225" s="16" t="s">
        <v>103</v>
      </c>
      <c r="F225" s="17" t="s">
        <v>876</v>
      </c>
      <c r="G225" s="18">
        <v>23100</v>
      </c>
      <c r="H225" s="16">
        <v>0</v>
      </c>
      <c r="I225" s="19">
        <v>25</v>
      </c>
      <c r="J225" s="45">
        <v>662.97</v>
      </c>
      <c r="K225" s="39">
        <f t="shared" si="51"/>
        <v>1640.1</v>
      </c>
      <c r="L225" s="29">
        <f t="shared" si="52"/>
        <v>254.10000000000002</v>
      </c>
      <c r="M225" s="44">
        <v>702.24</v>
      </c>
      <c r="N225" s="19">
        <f t="shared" si="53"/>
        <v>1637.7900000000002</v>
      </c>
      <c r="O225" s="19"/>
      <c r="P225" s="19">
        <f t="shared" si="54"/>
        <v>1365.21</v>
      </c>
      <c r="Q225" s="19">
        <f t="shared" si="55"/>
        <v>1390.21</v>
      </c>
      <c r="R225" s="19">
        <f t="shared" si="56"/>
        <v>3531.99</v>
      </c>
      <c r="S225" s="19">
        <f t="shared" si="57"/>
        <v>21709.79</v>
      </c>
      <c r="T225" s="30" t="s">
        <v>41</v>
      </c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</row>
    <row r="226" spans="1:936" s="15" customFormat="1" ht="18" customHeight="1" x14ac:dyDescent="0.25">
      <c r="A226" s="34">
        <v>220</v>
      </c>
      <c r="B226" s="16" t="s">
        <v>1076</v>
      </c>
      <c r="C226" s="16" t="s">
        <v>873</v>
      </c>
      <c r="D226" s="16" t="s">
        <v>198</v>
      </c>
      <c r="E226" s="16" t="s">
        <v>103</v>
      </c>
      <c r="F226" s="17" t="s">
        <v>876</v>
      </c>
      <c r="G226" s="18">
        <v>23100</v>
      </c>
      <c r="H226" s="16">
        <v>0</v>
      </c>
      <c r="I226" s="19">
        <v>25</v>
      </c>
      <c r="J226" s="45">
        <v>662.97</v>
      </c>
      <c r="K226" s="39">
        <f t="shared" si="51"/>
        <v>1640.1</v>
      </c>
      <c r="L226" s="29">
        <f t="shared" si="52"/>
        <v>254.10000000000002</v>
      </c>
      <c r="M226" s="44">
        <v>702.24</v>
      </c>
      <c r="N226" s="19">
        <f t="shared" si="53"/>
        <v>1637.7900000000002</v>
      </c>
      <c r="O226" s="19"/>
      <c r="P226" s="19">
        <f t="shared" si="54"/>
        <v>1365.21</v>
      </c>
      <c r="Q226" s="19">
        <f t="shared" si="55"/>
        <v>1390.21</v>
      </c>
      <c r="R226" s="19">
        <f t="shared" si="56"/>
        <v>3531.99</v>
      </c>
      <c r="S226" s="19">
        <f t="shared" si="57"/>
        <v>21709.79</v>
      </c>
      <c r="T226" s="30" t="s">
        <v>41</v>
      </c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</row>
    <row r="227" spans="1:936" s="6" customFormat="1" ht="18" customHeight="1" x14ac:dyDescent="0.25">
      <c r="A227" s="34">
        <v>221</v>
      </c>
      <c r="B227" s="16" t="s">
        <v>1015</v>
      </c>
      <c r="C227" s="16" t="s">
        <v>873</v>
      </c>
      <c r="D227" s="16" t="s">
        <v>198</v>
      </c>
      <c r="E227" s="16" t="s">
        <v>103</v>
      </c>
      <c r="F227" s="17" t="s">
        <v>876</v>
      </c>
      <c r="G227" s="18">
        <v>25000</v>
      </c>
      <c r="H227" s="16">
        <v>0</v>
      </c>
      <c r="I227" s="19">
        <v>25</v>
      </c>
      <c r="J227" s="45">
        <v>717.5</v>
      </c>
      <c r="K227" s="39">
        <f>+G227*7.1%</f>
        <v>1774.9999999999998</v>
      </c>
      <c r="L227" s="29">
        <f>+G227*1.1%</f>
        <v>275</v>
      </c>
      <c r="M227" s="44">
        <v>760</v>
      </c>
      <c r="N227" s="19">
        <f>+G227*7.09%</f>
        <v>1772.5000000000002</v>
      </c>
      <c r="O227" s="19"/>
      <c r="P227" s="19">
        <f>+J227+M227</f>
        <v>1477.5</v>
      </c>
      <c r="Q227" s="19">
        <f>+H227+I227+J227+M227+O227</f>
        <v>1502.5</v>
      </c>
      <c r="R227" s="19">
        <f>+K227+L227+N227</f>
        <v>3822.5</v>
      </c>
      <c r="S227" s="19">
        <f>+G227-Q227</f>
        <v>23497.5</v>
      </c>
      <c r="T227" s="30" t="s">
        <v>41</v>
      </c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</row>
    <row r="228" spans="1:936" s="6" customFormat="1" ht="18" customHeight="1" x14ac:dyDescent="0.25">
      <c r="A228" s="34">
        <v>222</v>
      </c>
      <c r="B228" s="16" t="s">
        <v>206</v>
      </c>
      <c r="C228" s="16" t="s">
        <v>873</v>
      </c>
      <c r="D228" s="16" t="s">
        <v>1113</v>
      </c>
      <c r="E228" s="16" t="s">
        <v>39</v>
      </c>
      <c r="F228" s="17" t="s">
        <v>876</v>
      </c>
      <c r="G228" s="18">
        <v>24000</v>
      </c>
      <c r="H228" s="16">
        <v>0</v>
      </c>
      <c r="I228" s="19">
        <v>25</v>
      </c>
      <c r="J228" s="45">
        <v>688.8</v>
      </c>
      <c r="K228" s="39">
        <f>+G228*7.1%</f>
        <v>1703.9999999999998</v>
      </c>
      <c r="L228" s="29">
        <f>+G228*1.1%</f>
        <v>264</v>
      </c>
      <c r="M228" s="44">
        <v>729.6</v>
      </c>
      <c r="N228" s="19">
        <f>+G228*7.09%</f>
        <v>1701.6000000000001</v>
      </c>
      <c r="O228" s="19"/>
      <c r="P228" s="19">
        <f>+J228+M228</f>
        <v>1418.4</v>
      </c>
      <c r="Q228" s="19">
        <f>+H228+I228+J228+M228+O228</f>
        <v>1443.4</v>
      </c>
      <c r="R228" s="19">
        <f>+K228+L228+N228</f>
        <v>3669.6</v>
      </c>
      <c r="S228" s="19">
        <f>+G228-Q228</f>
        <v>22556.6</v>
      </c>
      <c r="T228" s="30" t="s">
        <v>41</v>
      </c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</row>
    <row r="229" spans="1:936" s="6" customFormat="1" ht="18" customHeight="1" x14ac:dyDescent="0.25">
      <c r="A229" s="34">
        <v>223</v>
      </c>
      <c r="B229" s="16" t="s">
        <v>200</v>
      </c>
      <c r="C229" s="16" t="s">
        <v>873</v>
      </c>
      <c r="D229" s="16" t="s">
        <v>198</v>
      </c>
      <c r="E229" s="16" t="s">
        <v>208</v>
      </c>
      <c r="F229" s="17" t="s">
        <v>881</v>
      </c>
      <c r="G229" s="18">
        <v>22000</v>
      </c>
      <c r="H229" s="16">
        <v>0</v>
      </c>
      <c r="I229" s="19">
        <v>25</v>
      </c>
      <c r="J229" s="45">
        <v>631.4</v>
      </c>
      <c r="K229" s="39">
        <f t="shared" si="51"/>
        <v>1561.9999999999998</v>
      </c>
      <c r="L229" s="29">
        <f t="shared" si="52"/>
        <v>242.00000000000003</v>
      </c>
      <c r="M229" s="44">
        <v>668.8</v>
      </c>
      <c r="N229" s="19">
        <f t="shared" si="53"/>
        <v>1559.8000000000002</v>
      </c>
      <c r="O229" s="19"/>
      <c r="P229" s="19">
        <f t="shared" si="54"/>
        <v>1300.1999999999998</v>
      </c>
      <c r="Q229" s="19">
        <f t="shared" si="55"/>
        <v>1325.1999999999998</v>
      </c>
      <c r="R229" s="19">
        <f t="shared" si="56"/>
        <v>3363.8</v>
      </c>
      <c r="S229" s="19">
        <f t="shared" si="57"/>
        <v>20674.8</v>
      </c>
      <c r="T229" s="30" t="s">
        <v>41</v>
      </c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</row>
    <row r="230" spans="1:936" s="6" customFormat="1" ht="18" customHeight="1" x14ac:dyDescent="0.25">
      <c r="A230" s="34">
        <v>224</v>
      </c>
      <c r="B230" s="16" t="s">
        <v>1078</v>
      </c>
      <c r="C230" s="16" t="s">
        <v>873</v>
      </c>
      <c r="D230" s="16" t="s">
        <v>198</v>
      </c>
      <c r="E230" s="16" t="s">
        <v>208</v>
      </c>
      <c r="F230" s="17" t="s">
        <v>876</v>
      </c>
      <c r="G230" s="18">
        <v>17000</v>
      </c>
      <c r="H230" s="16">
        <v>0</v>
      </c>
      <c r="I230" s="19">
        <v>25</v>
      </c>
      <c r="J230" s="45">
        <v>487.9</v>
      </c>
      <c r="K230" s="39">
        <f t="shared" si="51"/>
        <v>1207</v>
      </c>
      <c r="L230" s="29">
        <f t="shared" si="52"/>
        <v>187.00000000000003</v>
      </c>
      <c r="M230" s="44">
        <v>516.79999999999995</v>
      </c>
      <c r="N230" s="19">
        <f t="shared" si="53"/>
        <v>1205.3000000000002</v>
      </c>
      <c r="O230" s="19"/>
      <c r="P230" s="19">
        <f t="shared" si="54"/>
        <v>1004.6999999999999</v>
      </c>
      <c r="Q230" s="19">
        <f t="shared" si="55"/>
        <v>1029.6999999999998</v>
      </c>
      <c r="R230" s="19">
        <f t="shared" si="56"/>
        <v>2599.3000000000002</v>
      </c>
      <c r="S230" s="19">
        <f t="shared" si="57"/>
        <v>15970.3</v>
      </c>
      <c r="T230" s="30" t="s">
        <v>41</v>
      </c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</row>
    <row r="231" spans="1:936" s="6" customFormat="1" ht="18" customHeight="1" x14ac:dyDescent="0.25">
      <c r="A231" s="34">
        <v>225</v>
      </c>
      <c r="B231" s="16" t="s">
        <v>195</v>
      </c>
      <c r="C231" s="16" t="s">
        <v>872</v>
      </c>
      <c r="D231" s="16" t="s">
        <v>1122</v>
      </c>
      <c r="E231" s="16" t="s">
        <v>197</v>
      </c>
      <c r="F231" s="17" t="s">
        <v>881</v>
      </c>
      <c r="G231" s="18">
        <v>24000</v>
      </c>
      <c r="H231" s="16">
        <v>0</v>
      </c>
      <c r="I231" s="19">
        <v>25</v>
      </c>
      <c r="J231" s="45">
        <v>688.8</v>
      </c>
      <c r="K231" s="39">
        <f t="shared" si="51"/>
        <v>1703.9999999999998</v>
      </c>
      <c r="L231" s="29">
        <f t="shared" si="52"/>
        <v>264</v>
      </c>
      <c r="M231" s="44">
        <v>729.6</v>
      </c>
      <c r="N231" s="19">
        <f t="shared" si="53"/>
        <v>1701.6000000000001</v>
      </c>
      <c r="O231" s="19"/>
      <c r="P231" s="19">
        <f t="shared" si="54"/>
        <v>1418.4</v>
      </c>
      <c r="Q231" s="19">
        <f t="shared" si="55"/>
        <v>1443.4</v>
      </c>
      <c r="R231" s="19">
        <f t="shared" si="56"/>
        <v>3669.6</v>
      </c>
      <c r="S231" s="19">
        <f t="shared" si="57"/>
        <v>22556.6</v>
      </c>
      <c r="T231" s="30" t="s">
        <v>41</v>
      </c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</row>
    <row r="232" spans="1:936" s="6" customFormat="1" ht="18" customHeight="1" x14ac:dyDescent="0.25">
      <c r="A232" s="34">
        <v>226</v>
      </c>
      <c r="B232" s="16" t="s">
        <v>190</v>
      </c>
      <c r="C232" s="16" t="s">
        <v>872</v>
      </c>
      <c r="D232" s="16" t="s">
        <v>1122</v>
      </c>
      <c r="E232" s="16" t="s">
        <v>175</v>
      </c>
      <c r="F232" s="17" t="s">
        <v>881</v>
      </c>
      <c r="G232" s="18">
        <v>30000</v>
      </c>
      <c r="H232" s="16">
        <v>0</v>
      </c>
      <c r="I232" s="19">
        <v>25</v>
      </c>
      <c r="J232" s="45">
        <v>861</v>
      </c>
      <c r="K232" s="39">
        <f t="shared" si="51"/>
        <v>2130</v>
      </c>
      <c r="L232" s="29">
        <f t="shared" si="52"/>
        <v>330.00000000000006</v>
      </c>
      <c r="M232" s="44">
        <v>912</v>
      </c>
      <c r="N232" s="19">
        <f t="shared" si="53"/>
        <v>2127</v>
      </c>
      <c r="O232" s="19"/>
      <c r="P232" s="19">
        <f t="shared" si="54"/>
        <v>1773</v>
      </c>
      <c r="Q232" s="19">
        <f t="shared" si="55"/>
        <v>1798</v>
      </c>
      <c r="R232" s="19">
        <f t="shared" si="56"/>
        <v>4587</v>
      </c>
      <c r="S232" s="19">
        <f t="shared" si="57"/>
        <v>28202</v>
      </c>
      <c r="T232" s="30" t="s">
        <v>41</v>
      </c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</row>
    <row r="233" spans="1:936" s="6" customFormat="1" ht="18" customHeight="1" x14ac:dyDescent="0.25">
      <c r="A233" s="34">
        <v>227</v>
      </c>
      <c r="B233" s="16" t="s">
        <v>192</v>
      </c>
      <c r="C233" s="16" t="s">
        <v>872</v>
      </c>
      <c r="D233" s="16" t="s">
        <v>1122</v>
      </c>
      <c r="E233" s="16" t="s">
        <v>175</v>
      </c>
      <c r="F233" s="17" t="s">
        <v>880</v>
      </c>
      <c r="G233" s="18">
        <v>22000</v>
      </c>
      <c r="H233" s="16">
        <v>0</v>
      </c>
      <c r="I233" s="19">
        <v>25</v>
      </c>
      <c r="J233" s="45">
        <v>631.4</v>
      </c>
      <c r="K233" s="39">
        <f t="shared" si="51"/>
        <v>1561.9999999999998</v>
      </c>
      <c r="L233" s="29">
        <f t="shared" si="52"/>
        <v>242.00000000000003</v>
      </c>
      <c r="M233" s="44">
        <v>668.8</v>
      </c>
      <c r="N233" s="19">
        <f t="shared" si="53"/>
        <v>1559.8000000000002</v>
      </c>
      <c r="O233" s="19"/>
      <c r="P233" s="19">
        <f t="shared" si="54"/>
        <v>1300.1999999999998</v>
      </c>
      <c r="Q233" s="19">
        <f t="shared" si="55"/>
        <v>1325.1999999999998</v>
      </c>
      <c r="R233" s="19">
        <f t="shared" si="56"/>
        <v>3363.8</v>
      </c>
      <c r="S233" s="19">
        <f t="shared" si="57"/>
        <v>20674.8</v>
      </c>
      <c r="T233" s="30" t="s">
        <v>41</v>
      </c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</row>
    <row r="234" spans="1:936" s="6" customFormat="1" ht="18" customHeight="1" x14ac:dyDescent="0.25">
      <c r="A234" s="34">
        <v>228</v>
      </c>
      <c r="B234" s="16" t="s">
        <v>193</v>
      </c>
      <c r="C234" s="16" t="s">
        <v>873</v>
      </c>
      <c r="D234" s="16" t="s">
        <v>1122</v>
      </c>
      <c r="E234" s="16" t="s">
        <v>175</v>
      </c>
      <c r="F234" s="17" t="s">
        <v>880</v>
      </c>
      <c r="G234" s="18">
        <v>22000</v>
      </c>
      <c r="H234" s="16">
        <v>0</v>
      </c>
      <c r="I234" s="19">
        <v>25</v>
      </c>
      <c r="J234" s="45">
        <v>631.4</v>
      </c>
      <c r="K234" s="39">
        <f t="shared" si="51"/>
        <v>1561.9999999999998</v>
      </c>
      <c r="L234" s="29">
        <f t="shared" si="52"/>
        <v>242.00000000000003</v>
      </c>
      <c r="M234" s="44">
        <v>668.8</v>
      </c>
      <c r="N234" s="19">
        <f t="shared" si="53"/>
        <v>1559.8000000000002</v>
      </c>
      <c r="O234" s="19"/>
      <c r="P234" s="19">
        <f t="shared" si="54"/>
        <v>1300.1999999999998</v>
      </c>
      <c r="Q234" s="19">
        <f t="shared" si="55"/>
        <v>1325.1999999999998</v>
      </c>
      <c r="R234" s="19">
        <f t="shared" si="56"/>
        <v>3363.8</v>
      </c>
      <c r="S234" s="19">
        <f t="shared" si="57"/>
        <v>20674.8</v>
      </c>
      <c r="T234" s="30" t="s">
        <v>41</v>
      </c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</row>
    <row r="235" spans="1:936" s="6" customFormat="1" ht="18" customHeight="1" x14ac:dyDescent="0.25">
      <c r="A235" s="34">
        <v>229</v>
      </c>
      <c r="B235" s="16" t="s">
        <v>194</v>
      </c>
      <c r="C235" s="16" t="s">
        <v>872</v>
      </c>
      <c r="D235" s="16" t="s">
        <v>1122</v>
      </c>
      <c r="E235" s="16" t="s">
        <v>175</v>
      </c>
      <c r="F235" s="17" t="s">
        <v>880</v>
      </c>
      <c r="G235" s="18">
        <v>22000</v>
      </c>
      <c r="H235" s="16">
        <v>0</v>
      </c>
      <c r="I235" s="19">
        <v>25</v>
      </c>
      <c r="J235" s="45">
        <v>631.4</v>
      </c>
      <c r="K235" s="39">
        <f t="shared" si="51"/>
        <v>1561.9999999999998</v>
      </c>
      <c r="L235" s="29">
        <f t="shared" si="52"/>
        <v>242.00000000000003</v>
      </c>
      <c r="M235" s="44">
        <v>668.8</v>
      </c>
      <c r="N235" s="19">
        <f t="shared" si="53"/>
        <v>1559.8000000000002</v>
      </c>
      <c r="O235" s="19"/>
      <c r="P235" s="19">
        <f t="shared" si="54"/>
        <v>1300.1999999999998</v>
      </c>
      <c r="Q235" s="19">
        <f t="shared" si="55"/>
        <v>1325.1999999999998</v>
      </c>
      <c r="R235" s="19">
        <f t="shared" si="56"/>
        <v>3363.8</v>
      </c>
      <c r="S235" s="19">
        <f t="shared" si="57"/>
        <v>20674.8</v>
      </c>
      <c r="T235" s="30" t="s">
        <v>41</v>
      </c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</row>
    <row r="236" spans="1:936" s="6" customFormat="1" ht="18" customHeight="1" x14ac:dyDescent="0.25">
      <c r="A236" s="34">
        <v>230</v>
      </c>
      <c r="B236" s="16" t="s">
        <v>820</v>
      </c>
      <c r="C236" s="16" t="s">
        <v>873</v>
      </c>
      <c r="D236" s="16" t="s">
        <v>1122</v>
      </c>
      <c r="E236" s="16" t="s">
        <v>821</v>
      </c>
      <c r="F236" s="17" t="s">
        <v>876</v>
      </c>
      <c r="G236" s="18">
        <v>24000</v>
      </c>
      <c r="H236" s="16">
        <v>0</v>
      </c>
      <c r="I236" s="19">
        <v>25</v>
      </c>
      <c r="J236" s="45">
        <v>688.8</v>
      </c>
      <c r="K236" s="39">
        <f t="shared" si="51"/>
        <v>1703.9999999999998</v>
      </c>
      <c r="L236" s="29">
        <f t="shared" si="52"/>
        <v>264</v>
      </c>
      <c r="M236" s="44">
        <v>729.6</v>
      </c>
      <c r="N236" s="19">
        <f t="shared" si="53"/>
        <v>1701.6000000000001</v>
      </c>
      <c r="O236" s="19"/>
      <c r="P236" s="19">
        <f t="shared" si="54"/>
        <v>1418.4</v>
      </c>
      <c r="Q236" s="19">
        <f t="shared" si="55"/>
        <v>1443.4</v>
      </c>
      <c r="R236" s="19">
        <f t="shared" si="56"/>
        <v>3669.6</v>
      </c>
      <c r="S236" s="19">
        <f t="shared" si="57"/>
        <v>22556.6</v>
      </c>
      <c r="T236" s="30" t="s">
        <v>41</v>
      </c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</row>
    <row r="237" spans="1:936" s="6" customFormat="1" ht="18" customHeight="1" x14ac:dyDescent="0.25">
      <c r="A237" s="34">
        <v>231</v>
      </c>
      <c r="B237" s="16" t="s">
        <v>1044</v>
      </c>
      <c r="C237" s="16" t="s">
        <v>872</v>
      </c>
      <c r="D237" s="16" t="s">
        <v>1122</v>
      </c>
      <c r="E237" s="16" t="s">
        <v>176</v>
      </c>
      <c r="F237" s="17" t="s">
        <v>881</v>
      </c>
      <c r="G237" s="18">
        <v>16000</v>
      </c>
      <c r="H237" s="16">
        <v>0</v>
      </c>
      <c r="I237" s="19">
        <v>25</v>
      </c>
      <c r="J237" s="45">
        <v>459.2</v>
      </c>
      <c r="K237" s="39">
        <f t="shared" si="51"/>
        <v>1136</v>
      </c>
      <c r="L237" s="29">
        <f t="shared" si="52"/>
        <v>176.00000000000003</v>
      </c>
      <c r="M237" s="44">
        <v>486.4</v>
      </c>
      <c r="N237" s="19">
        <f t="shared" si="53"/>
        <v>1134.4000000000001</v>
      </c>
      <c r="O237" s="19"/>
      <c r="P237" s="19">
        <f t="shared" si="54"/>
        <v>945.59999999999991</v>
      </c>
      <c r="Q237" s="19">
        <f t="shared" si="55"/>
        <v>970.59999999999991</v>
      </c>
      <c r="R237" s="19">
        <f t="shared" si="56"/>
        <v>2446.4</v>
      </c>
      <c r="S237" s="19">
        <f t="shared" ref="S237:S270" si="58">+G237-Q237</f>
        <v>15029.4</v>
      </c>
      <c r="T237" s="30" t="s">
        <v>41</v>
      </c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</row>
    <row r="238" spans="1:936" s="6" customFormat="1" ht="18" customHeight="1" x14ac:dyDescent="0.25">
      <c r="A238" s="34">
        <v>232</v>
      </c>
      <c r="B238" s="16" t="s">
        <v>189</v>
      </c>
      <c r="C238" s="16" t="s">
        <v>872</v>
      </c>
      <c r="D238" s="16" t="s">
        <v>1122</v>
      </c>
      <c r="E238" s="16" t="s">
        <v>176</v>
      </c>
      <c r="F238" s="17" t="s">
        <v>881</v>
      </c>
      <c r="G238" s="18">
        <v>16000</v>
      </c>
      <c r="H238" s="16">
        <v>0</v>
      </c>
      <c r="I238" s="19">
        <v>25</v>
      </c>
      <c r="J238" s="45">
        <v>459.2</v>
      </c>
      <c r="K238" s="39">
        <f t="shared" si="51"/>
        <v>1136</v>
      </c>
      <c r="L238" s="29">
        <f t="shared" si="52"/>
        <v>176.00000000000003</v>
      </c>
      <c r="M238" s="44">
        <v>486.4</v>
      </c>
      <c r="N238" s="19">
        <f t="shared" si="53"/>
        <v>1134.4000000000001</v>
      </c>
      <c r="O238" s="19"/>
      <c r="P238" s="19">
        <f t="shared" si="54"/>
        <v>945.59999999999991</v>
      </c>
      <c r="Q238" s="19">
        <f t="shared" si="55"/>
        <v>970.59999999999991</v>
      </c>
      <c r="R238" s="19">
        <f t="shared" si="56"/>
        <v>2446.4</v>
      </c>
      <c r="S238" s="19">
        <f t="shared" si="58"/>
        <v>15029.4</v>
      </c>
      <c r="T238" s="30" t="s">
        <v>41</v>
      </c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</row>
    <row r="239" spans="1:936" s="6" customFormat="1" ht="18" customHeight="1" x14ac:dyDescent="0.25">
      <c r="A239" s="34">
        <v>233</v>
      </c>
      <c r="B239" s="16" t="s">
        <v>939</v>
      </c>
      <c r="C239" s="16" t="s">
        <v>873</v>
      </c>
      <c r="D239" s="16" t="s">
        <v>1122</v>
      </c>
      <c r="E239" s="16" t="s">
        <v>175</v>
      </c>
      <c r="F239" s="17" t="s">
        <v>880</v>
      </c>
      <c r="G239" s="18">
        <v>30000</v>
      </c>
      <c r="H239" s="16">
        <v>0</v>
      </c>
      <c r="I239" s="19">
        <v>25</v>
      </c>
      <c r="J239" s="45">
        <v>861</v>
      </c>
      <c r="K239" s="39">
        <f t="shared" si="51"/>
        <v>2130</v>
      </c>
      <c r="L239" s="29">
        <f t="shared" si="52"/>
        <v>330.00000000000006</v>
      </c>
      <c r="M239" s="44">
        <v>912</v>
      </c>
      <c r="N239" s="19">
        <f t="shared" si="53"/>
        <v>2127</v>
      </c>
      <c r="O239" s="19"/>
      <c r="P239" s="19">
        <f t="shared" si="54"/>
        <v>1773</v>
      </c>
      <c r="Q239" s="19">
        <f t="shared" si="55"/>
        <v>1798</v>
      </c>
      <c r="R239" s="19">
        <f t="shared" si="56"/>
        <v>4587</v>
      </c>
      <c r="S239" s="19">
        <f t="shared" si="58"/>
        <v>28202</v>
      </c>
      <c r="T239" s="30" t="s">
        <v>41</v>
      </c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</row>
    <row r="240" spans="1:936" s="6" customFormat="1" ht="18" customHeight="1" x14ac:dyDescent="0.25">
      <c r="A240" s="34">
        <v>234</v>
      </c>
      <c r="B240" s="16" t="s">
        <v>191</v>
      </c>
      <c r="C240" s="16" t="s">
        <v>873</v>
      </c>
      <c r="D240" s="16" t="s">
        <v>1122</v>
      </c>
      <c r="E240" s="16" t="s">
        <v>176</v>
      </c>
      <c r="F240" s="17" t="s">
        <v>876</v>
      </c>
      <c r="G240" s="18">
        <v>16000</v>
      </c>
      <c r="H240" s="16">
        <v>0</v>
      </c>
      <c r="I240" s="19">
        <v>25</v>
      </c>
      <c r="J240" s="45">
        <v>459.2</v>
      </c>
      <c r="K240" s="39">
        <f t="shared" si="51"/>
        <v>1136</v>
      </c>
      <c r="L240" s="29">
        <f t="shared" si="52"/>
        <v>176.00000000000003</v>
      </c>
      <c r="M240" s="44">
        <v>486.4</v>
      </c>
      <c r="N240" s="19">
        <f t="shared" si="53"/>
        <v>1134.4000000000001</v>
      </c>
      <c r="O240" s="19"/>
      <c r="P240" s="19">
        <f t="shared" si="54"/>
        <v>945.59999999999991</v>
      </c>
      <c r="Q240" s="19">
        <f t="shared" si="55"/>
        <v>970.59999999999991</v>
      </c>
      <c r="R240" s="19">
        <f t="shared" si="56"/>
        <v>2446.4</v>
      </c>
      <c r="S240" s="19">
        <f t="shared" si="58"/>
        <v>15029.4</v>
      </c>
      <c r="T240" s="30" t="s">
        <v>41</v>
      </c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</row>
    <row r="241" spans="1:936" s="6" customFormat="1" ht="18" customHeight="1" x14ac:dyDescent="0.25">
      <c r="A241" s="34">
        <v>235</v>
      </c>
      <c r="B241" s="16" t="s">
        <v>196</v>
      </c>
      <c r="C241" s="16" t="s">
        <v>872</v>
      </c>
      <c r="D241" s="16" t="s">
        <v>1122</v>
      </c>
      <c r="E241" s="16" t="s">
        <v>176</v>
      </c>
      <c r="F241" s="17" t="s">
        <v>876</v>
      </c>
      <c r="G241" s="18">
        <v>16000</v>
      </c>
      <c r="H241" s="16">
        <v>0</v>
      </c>
      <c r="I241" s="19">
        <v>25</v>
      </c>
      <c r="J241" s="45">
        <v>459.2</v>
      </c>
      <c r="K241" s="39">
        <f t="shared" si="51"/>
        <v>1136</v>
      </c>
      <c r="L241" s="29">
        <f t="shared" si="52"/>
        <v>176.00000000000003</v>
      </c>
      <c r="M241" s="44">
        <v>486.4</v>
      </c>
      <c r="N241" s="19">
        <f t="shared" si="53"/>
        <v>1134.4000000000001</v>
      </c>
      <c r="O241" s="19"/>
      <c r="P241" s="19">
        <f t="shared" si="54"/>
        <v>945.59999999999991</v>
      </c>
      <c r="Q241" s="19">
        <f t="shared" si="55"/>
        <v>970.59999999999991</v>
      </c>
      <c r="R241" s="19">
        <f t="shared" si="56"/>
        <v>2446.4</v>
      </c>
      <c r="S241" s="19">
        <f t="shared" si="58"/>
        <v>15029.4</v>
      </c>
      <c r="T241" s="30" t="s">
        <v>41</v>
      </c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</row>
    <row r="242" spans="1:936" s="6" customFormat="1" ht="18" customHeight="1" x14ac:dyDescent="0.25">
      <c r="A242" s="34">
        <v>236</v>
      </c>
      <c r="B242" s="16" t="s">
        <v>868</v>
      </c>
      <c r="C242" s="16" t="s">
        <v>872</v>
      </c>
      <c r="D242" s="16" t="s">
        <v>146</v>
      </c>
      <c r="E242" s="16" t="s">
        <v>113</v>
      </c>
      <c r="F242" s="17" t="s">
        <v>880</v>
      </c>
      <c r="G242" s="18">
        <v>40000</v>
      </c>
      <c r="H242" s="55">
        <v>442.65</v>
      </c>
      <c r="I242" s="19">
        <v>25</v>
      </c>
      <c r="J242" s="45">
        <v>1148</v>
      </c>
      <c r="K242" s="39">
        <f t="shared" ref="K242:K251" si="59">+G242*7.1%</f>
        <v>2839.9999999999995</v>
      </c>
      <c r="L242" s="29">
        <f t="shared" ref="L242:L251" si="60">+G242*1.1%</f>
        <v>440.00000000000006</v>
      </c>
      <c r="M242" s="44">
        <v>1216</v>
      </c>
      <c r="N242" s="19">
        <f t="shared" ref="N242:N251" si="61">+G242*7.09%</f>
        <v>2836</v>
      </c>
      <c r="O242" s="19"/>
      <c r="P242" s="19">
        <f t="shared" ref="P242:P251" si="62">+J242+M242</f>
        <v>2364</v>
      </c>
      <c r="Q242" s="19">
        <f t="shared" ref="Q242:Q251" si="63">+H242+I242+J242+M242+O242</f>
        <v>2831.65</v>
      </c>
      <c r="R242" s="19">
        <f t="shared" ref="R242:R251" si="64">+K242+L242+N242</f>
        <v>6116</v>
      </c>
      <c r="S242" s="19">
        <f t="shared" ref="S242:S251" si="65">+G242-Q242</f>
        <v>37168.35</v>
      </c>
      <c r="T242" s="30" t="s">
        <v>41</v>
      </c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</row>
    <row r="243" spans="1:936" s="6" customFormat="1" ht="18" customHeight="1" x14ac:dyDescent="0.25">
      <c r="A243" s="34">
        <v>237</v>
      </c>
      <c r="B243" s="16" t="s">
        <v>149</v>
      </c>
      <c r="C243" s="16" t="s">
        <v>872</v>
      </c>
      <c r="D243" s="16" t="s">
        <v>146</v>
      </c>
      <c r="E243" s="16" t="s">
        <v>150</v>
      </c>
      <c r="F243" s="17" t="s">
        <v>880</v>
      </c>
      <c r="G243" s="18">
        <v>40000</v>
      </c>
      <c r="H243" s="38">
        <v>185.33</v>
      </c>
      <c r="I243" s="19">
        <v>25</v>
      </c>
      <c r="J243" s="45">
        <v>1148</v>
      </c>
      <c r="K243" s="39">
        <f t="shared" si="59"/>
        <v>2839.9999999999995</v>
      </c>
      <c r="L243" s="29">
        <f t="shared" si="60"/>
        <v>440.00000000000006</v>
      </c>
      <c r="M243" s="44">
        <v>1216</v>
      </c>
      <c r="N243" s="19">
        <f t="shared" si="61"/>
        <v>2836</v>
      </c>
      <c r="O243" s="19"/>
      <c r="P243" s="19">
        <f t="shared" si="62"/>
        <v>2364</v>
      </c>
      <c r="Q243" s="19">
        <f t="shared" si="63"/>
        <v>2574.33</v>
      </c>
      <c r="R243" s="19">
        <f t="shared" si="64"/>
        <v>6116</v>
      </c>
      <c r="S243" s="19">
        <f t="shared" si="65"/>
        <v>37425.67</v>
      </c>
      <c r="T243" s="30" t="s">
        <v>41</v>
      </c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</row>
    <row r="244" spans="1:936" s="6" customFormat="1" ht="18" customHeight="1" x14ac:dyDescent="0.25">
      <c r="A244" s="34">
        <v>238</v>
      </c>
      <c r="B244" s="16" t="s">
        <v>852</v>
      </c>
      <c r="C244" s="16" t="s">
        <v>872</v>
      </c>
      <c r="D244" s="16" t="s">
        <v>146</v>
      </c>
      <c r="E244" s="16" t="s">
        <v>66</v>
      </c>
      <c r="F244" s="17" t="s">
        <v>876</v>
      </c>
      <c r="G244" s="18">
        <v>18000</v>
      </c>
      <c r="H244" s="16">
        <v>0</v>
      </c>
      <c r="I244" s="19">
        <v>25</v>
      </c>
      <c r="J244" s="45">
        <v>516.6</v>
      </c>
      <c r="K244" s="39">
        <f t="shared" si="59"/>
        <v>1277.9999999999998</v>
      </c>
      <c r="L244" s="29">
        <f t="shared" si="60"/>
        <v>198.00000000000003</v>
      </c>
      <c r="M244" s="50">
        <v>547.20000000000005</v>
      </c>
      <c r="N244" s="19">
        <f t="shared" si="61"/>
        <v>1276.2</v>
      </c>
      <c r="O244" s="19"/>
      <c r="P244" s="19">
        <f t="shared" si="62"/>
        <v>1063.8000000000002</v>
      </c>
      <c r="Q244" s="19">
        <f t="shared" si="63"/>
        <v>1088.8000000000002</v>
      </c>
      <c r="R244" s="19">
        <f t="shared" si="64"/>
        <v>2752.2</v>
      </c>
      <c r="S244" s="19">
        <f t="shared" si="65"/>
        <v>16911.2</v>
      </c>
      <c r="T244" s="30" t="s">
        <v>41</v>
      </c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</row>
    <row r="245" spans="1:936" s="6" customFormat="1" ht="18" customHeight="1" x14ac:dyDescent="0.25">
      <c r="A245" s="34">
        <v>239</v>
      </c>
      <c r="B245" s="16" t="s">
        <v>849</v>
      </c>
      <c r="C245" s="16" t="s">
        <v>872</v>
      </c>
      <c r="D245" s="16" t="s">
        <v>1123</v>
      </c>
      <c r="E245" s="16" t="s">
        <v>850</v>
      </c>
      <c r="F245" s="17" t="s">
        <v>881</v>
      </c>
      <c r="G245" s="18">
        <v>61000</v>
      </c>
      <c r="H245" s="38">
        <v>3674.86</v>
      </c>
      <c r="I245" s="19">
        <v>25</v>
      </c>
      <c r="J245" s="45">
        <v>1750.7</v>
      </c>
      <c r="K245" s="39">
        <f t="shared" si="59"/>
        <v>4331</v>
      </c>
      <c r="L245" s="29">
        <f t="shared" si="60"/>
        <v>671.00000000000011</v>
      </c>
      <c r="M245" s="50">
        <v>1854.4</v>
      </c>
      <c r="N245" s="19">
        <f t="shared" si="61"/>
        <v>4324.9000000000005</v>
      </c>
      <c r="O245" s="19"/>
      <c r="P245" s="19">
        <f t="shared" si="62"/>
        <v>3605.1000000000004</v>
      </c>
      <c r="Q245" s="19">
        <f t="shared" si="63"/>
        <v>7304.9600000000009</v>
      </c>
      <c r="R245" s="19">
        <f t="shared" si="64"/>
        <v>9326.9000000000015</v>
      </c>
      <c r="S245" s="19">
        <f t="shared" si="65"/>
        <v>53695.040000000001</v>
      </c>
      <c r="T245" s="30" t="s">
        <v>41</v>
      </c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</row>
    <row r="246" spans="1:936" s="6" customFormat="1" ht="18" customHeight="1" x14ac:dyDescent="0.25">
      <c r="A246" s="34">
        <v>240</v>
      </c>
      <c r="B246" s="16" t="s">
        <v>156</v>
      </c>
      <c r="C246" s="16" t="s">
        <v>872</v>
      </c>
      <c r="D246" s="16" t="s">
        <v>1124</v>
      </c>
      <c r="E246" s="16" t="s">
        <v>111</v>
      </c>
      <c r="F246" s="17" t="s">
        <v>880</v>
      </c>
      <c r="G246" s="18">
        <v>80000</v>
      </c>
      <c r="H246" s="18">
        <v>7400.87</v>
      </c>
      <c r="I246" s="19">
        <v>25</v>
      </c>
      <c r="J246" s="45">
        <v>2296</v>
      </c>
      <c r="K246" s="39">
        <f t="shared" si="59"/>
        <v>5679.9999999999991</v>
      </c>
      <c r="L246" s="29">
        <f t="shared" si="60"/>
        <v>880.00000000000011</v>
      </c>
      <c r="M246" s="44">
        <v>2432</v>
      </c>
      <c r="N246" s="19">
        <f t="shared" si="61"/>
        <v>5672</v>
      </c>
      <c r="O246" s="19"/>
      <c r="P246" s="19">
        <f t="shared" si="62"/>
        <v>4728</v>
      </c>
      <c r="Q246" s="19">
        <f t="shared" si="63"/>
        <v>12153.869999999999</v>
      </c>
      <c r="R246" s="19">
        <f t="shared" si="64"/>
        <v>12232</v>
      </c>
      <c r="S246" s="19">
        <f t="shared" si="65"/>
        <v>67846.13</v>
      </c>
      <c r="T246" s="30" t="s">
        <v>41</v>
      </c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</row>
    <row r="247" spans="1:936" s="6" customFormat="1" ht="18" customHeight="1" x14ac:dyDescent="0.25">
      <c r="A247" s="34">
        <v>241</v>
      </c>
      <c r="B247" s="16" t="s">
        <v>989</v>
      </c>
      <c r="C247" s="16" t="s">
        <v>872</v>
      </c>
      <c r="D247" s="16" t="s">
        <v>1124</v>
      </c>
      <c r="E247" s="16" t="s">
        <v>153</v>
      </c>
      <c r="F247" s="17" t="s">
        <v>881</v>
      </c>
      <c r="G247" s="18">
        <v>61000</v>
      </c>
      <c r="H247" s="38">
        <v>3674.86</v>
      </c>
      <c r="I247" s="19">
        <v>25</v>
      </c>
      <c r="J247" s="45">
        <v>1750.7</v>
      </c>
      <c r="K247" s="39">
        <f t="shared" si="59"/>
        <v>4331</v>
      </c>
      <c r="L247" s="29">
        <f t="shared" si="60"/>
        <v>671.00000000000011</v>
      </c>
      <c r="M247" s="50">
        <v>1854.4</v>
      </c>
      <c r="N247" s="19">
        <f t="shared" si="61"/>
        <v>4324.9000000000005</v>
      </c>
      <c r="O247" s="19"/>
      <c r="P247" s="19">
        <f t="shared" si="62"/>
        <v>3605.1000000000004</v>
      </c>
      <c r="Q247" s="19">
        <f t="shared" si="63"/>
        <v>7304.9600000000009</v>
      </c>
      <c r="R247" s="19">
        <f t="shared" si="64"/>
        <v>9326.9000000000015</v>
      </c>
      <c r="S247" s="19">
        <f t="shared" si="65"/>
        <v>53695.040000000001</v>
      </c>
      <c r="T247" s="30" t="s">
        <v>41</v>
      </c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</row>
    <row r="248" spans="1:936" s="9" customFormat="1" ht="18" customHeight="1" x14ac:dyDescent="0.25">
      <c r="A248" s="34">
        <v>242</v>
      </c>
      <c r="B248" s="16" t="s">
        <v>106</v>
      </c>
      <c r="C248" s="40" t="s">
        <v>872</v>
      </c>
      <c r="D248" s="16" t="s">
        <v>1124</v>
      </c>
      <c r="E248" s="16" t="s">
        <v>101</v>
      </c>
      <c r="F248" s="17" t="s">
        <v>881</v>
      </c>
      <c r="G248" s="18">
        <v>35000</v>
      </c>
      <c r="H248" s="16">
        <v>0</v>
      </c>
      <c r="I248" s="19">
        <v>25</v>
      </c>
      <c r="J248" s="45">
        <v>1004.5</v>
      </c>
      <c r="K248" s="39">
        <f t="shared" si="59"/>
        <v>2485</v>
      </c>
      <c r="L248" s="29">
        <f t="shared" si="60"/>
        <v>385.00000000000006</v>
      </c>
      <c r="M248" s="44">
        <v>1064</v>
      </c>
      <c r="N248" s="19">
        <f t="shared" si="61"/>
        <v>2481.5</v>
      </c>
      <c r="O248" s="19"/>
      <c r="P248" s="19">
        <f t="shared" si="62"/>
        <v>2068.5</v>
      </c>
      <c r="Q248" s="19">
        <f t="shared" si="63"/>
        <v>2093.5</v>
      </c>
      <c r="R248" s="19">
        <f t="shared" si="64"/>
        <v>5351.5</v>
      </c>
      <c r="S248" s="19">
        <f t="shared" si="65"/>
        <v>32906.5</v>
      </c>
      <c r="T248" s="30" t="s">
        <v>41</v>
      </c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  <c r="QK248" s="130"/>
      <c r="QL248" s="130"/>
      <c r="QM248" s="130"/>
      <c r="QN248" s="130"/>
      <c r="QO248" s="130"/>
      <c r="QP248" s="130"/>
      <c r="QQ248" s="130"/>
      <c r="QR248" s="130"/>
      <c r="QS248" s="130"/>
      <c r="QT248" s="130"/>
      <c r="QU248" s="130"/>
      <c r="QV248" s="130"/>
      <c r="QW248" s="130"/>
      <c r="QX248" s="130"/>
      <c r="QY248" s="130"/>
      <c r="QZ248" s="130"/>
      <c r="RA248" s="130"/>
      <c r="RB248" s="130"/>
      <c r="RC248" s="130"/>
      <c r="RD248" s="130"/>
      <c r="RE248" s="130"/>
      <c r="RF248" s="130"/>
      <c r="RG248" s="130"/>
      <c r="RH248" s="130"/>
      <c r="RI248" s="130"/>
      <c r="RJ248" s="130"/>
      <c r="RK248" s="130"/>
      <c r="RL248" s="130"/>
      <c r="RM248" s="130"/>
      <c r="RN248" s="130"/>
      <c r="RO248" s="130"/>
      <c r="RP248" s="130"/>
      <c r="RQ248" s="130"/>
      <c r="RR248" s="130"/>
      <c r="RS248" s="130"/>
      <c r="RT248" s="130"/>
      <c r="RU248" s="130"/>
      <c r="RV248" s="130"/>
      <c r="RW248" s="130"/>
      <c r="RX248" s="130"/>
      <c r="RY248" s="130"/>
      <c r="RZ248" s="130"/>
      <c r="SA248" s="130"/>
      <c r="SB248" s="130"/>
      <c r="SC248" s="130"/>
      <c r="SD248" s="130"/>
      <c r="SE248" s="130"/>
      <c r="SF248" s="130"/>
      <c r="SG248" s="130"/>
      <c r="SH248" s="130"/>
      <c r="SI248" s="130"/>
      <c r="SJ248" s="130"/>
      <c r="SK248" s="130"/>
      <c r="SL248" s="130"/>
      <c r="SM248" s="130"/>
      <c r="SN248" s="130"/>
      <c r="SO248" s="130"/>
      <c r="SP248" s="130"/>
      <c r="SQ248" s="130"/>
      <c r="SR248" s="130"/>
      <c r="SS248" s="130"/>
      <c r="ST248" s="130"/>
      <c r="SU248" s="130"/>
      <c r="SV248" s="130"/>
      <c r="SW248" s="130"/>
      <c r="SX248" s="130"/>
      <c r="SY248" s="130"/>
      <c r="SZ248" s="130"/>
      <c r="TA248" s="130"/>
      <c r="TB248" s="130"/>
      <c r="TC248" s="130"/>
      <c r="TD248" s="130"/>
      <c r="TE248" s="130"/>
      <c r="TF248" s="130"/>
      <c r="TG248" s="130"/>
      <c r="TH248" s="130"/>
      <c r="TI248" s="130"/>
      <c r="TJ248" s="130"/>
      <c r="TK248" s="130"/>
      <c r="TL248" s="130"/>
      <c r="TM248" s="130"/>
      <c r="TN248" s="130"/>
      <c r="TO248" s="130"/>
      <c r="TP248" s="130"/>
      <c r="TQ248" s="130"/>
      <c r="TR248" s="130"/>
      <c r="TS248" s="130"/>
      <c r="TT248" s="130"/>
      <c r="TU248" s="130"/>
      <c r="TV248" s="130"/>
      <c r="TW248" s="130"/>
      <c r="TX248" s="130"/>
      <c r="TY248" s="130"/>
      <c r="TZ248" s="130"/>
      <c r="UA248" s="130"/>
      <c r="UB248" s="130"/>
      <c r="UC248" s="130"/>
      <c r="UD248" s="130"/>
      <c r="UE248" s="130"/>
      <c r="UF248" s="130"/>
      <c r="UG248" s="130"/>
      <c r="UH248" s="130"/>
      <c r="UI248" s="130"/>
      <c r="UJ248" s="130"/>
      <c r="UK248" s="130"/>
      <c r="UL248" s="130"/>
      <c r="UM248" s="130"/>
      <c r="UN248" s="130"/>
      <c r="UO248" s="130"/>
      <c r="UP248" s="130"/>
      <c r="UQ248" s="130"/>
      <c r="UR248" s="130"/>
      <c r="US248" s="130"/>
      <c r="UT248" s="130"/>
      <c r="UU248" s="130"/>
      <c r="UV248" s="130"/>
      <c r="UW248" s="130"/>
      <c r="UX248" s="130"/>
      <c r="UY248" s="130"/>
      <c r="UZ248" s="130"/>
      <c r="VA248" s="130"/>
      <c r="VB248" s="130"/>
      <c r="VC248" s="130"/>
      <c r="VD248" s="130"/>
      <c r="VE248" s="130"/>
      <c r="VF248" s="130"/>
      <c r="VG248" s="130"/>
      <c r="VH248" s="130"/>
      <c r="VI248" s="130"/>
      <c r="VJ248" s="130"/>
      <c r="VK248" s="130"/>
      <c r="VL248" s="130"/>
      <c r="VM248" s="130"/>
      <c r="VN248" s="130"/>
      <c r="VO248" s="130"/>
      <c r="VP248" s="130"/>
      <c r="VQ248" s="130"/>
      <c r="VR248" s="130"/>
      <c r="VS248" s="130"/>
      <c r="VT248" s="130"/>
      <c r="VU248" s="130"/>
      <c r="VV248" s="130"/>
      <c r="VW248" s="130"/>
      <c r="VX248" s="130"/>
      <c r="VY248" s="130"/>
      <c r="VZ248" s="130"/>
      <c r="WA248" s="130"/>
      <c r="WB248" s="130"/>
      <c r="WC248" s="130"/>
      <c r="WD248" s="130"/>
      <c r="WE248" s="130"/>
      <c r="WF248" s="130"/>
      <c r="WG248" s="130"/>
      <c r="WH248" s="130"/>
      <c r="WI248" s="130"/>
      <c r="WJ248" s="130"/>
      <c r="WK248" s="130"/>
      <c r="WL248" s="130"/>
      <c r="WM248" s="130"/>
      <c r="WN248" s="130"/>
      <c r="WO248" s="130"/>
      <c r="WP248" s="130"/>
      <c r="WQ248" s="130"/>
      <c r="WR248" s="130"/>
      <c r="WS248" s="130"/>
      <c r="WT248" s="130"/>
      <c r="WU248" s="130"/>
      <c r="WV248" s="130"/>
      <c r="WW248" s="130"/>
      <c r="WX248" s="130"/>
      <c r="WY248" s="130"/>
      <c r="WZ248" s="130"/>
      <c r="XA248" s="130"/>
      <c r="XB248" s="130"/>
      <c r="XC248" s="130"/>
      <c r="XD248" s="130"/>
      <c r="XE248" s="130"/>
      <c r="XF248" s="130"/>
      <c r="XG248" s="130"/>
      <c r="XH248" s="130"/>
      <c r="XI248" s="130"/>
      <c r="XJ248" s="130"/>
      <c r="XK248" s="130"/>
      <c r="XL248" s="130"/>
      <c r="XM248" s="130"/>
      <c r="XN248" s="130"/>
      <c r="XO248" s="130"/>
      <c r="XP248" s="130"/>
      <c r="XQ248" s="130"/>
      <c r="XR248" s="130"/>
      <c r="XS248" s="130"/>
      <c r="XT248" s="130"/>
      <c r="XU248" s="130"/>
      <c r="XV248" s="130"/>
      <c r="XW248" s="130"/>
      <c r="XX248" s="130"/>
      <c r="XY248" s="130"/>
      <c r="XZ248" s="130"/>
      <c r="YA248" s="130"/>
      <c r="YB248" s="130"/>
      <c r="YC248" s="130"/>
      <c r="YD248" s="130"/>
      <c r="YE248" s="130"/>
      <c r="YF248" s="130"/>
      <c r="YG248" s="130"/>
      <c r="YH248" s="130"/>
      <c r="YI248" s="130"/>
      <c r="YJ248" s="130"/>
      <c r="YK248" s="130"/>
      <c r="YL248" s="130"/>
      <c r="YM248" s="130"/>
      <c r="YN248" s="130"/>
      <c r="YO248" s="130"/>
      <c r="YP248" s="130"/>
      <c r="YQ248" s="130"/>
      <c r="YR248" s="130"/>
      <c r="YS248" s="130"/>
      <c r="YT248" s="130"/>
      <c r="YU248" s="130"/>
      <c r="YV248" s="130"/>
      <c r="YW248" s="130"/>
      <c r="YX248" s="130"/>
      <c r="YY248" s="130"/>
      <c r="YZ248" s="130"/>
      <c r="ZA248" s="130"/>
      <c r="ZB248" s="130"/>
      <c r="ZC248" s="130"/>
      <c r="ZD248" s="130"/>
      <c r="ZE248" s="130"/>
      <c r="ZF248" s="130"/>
      <c r="ZG248" s="130"/>
      <c r="ZH248" s="130"/>
      <c r="ZI248" s="130"/>
      <c r="ZJ248" s="130"/>
      <c r="ZK248" s="130"/>
      <c r="ZL248" s="130"/>
      <c r="ZM248" s="130"/>
      <c r="ZN248" s="130"/>
      <c r="ZO248" s="130"/>
      <c r="ZP248" s="130"/>
      <c r="ZQ248" s="130"/>
      <c r="ZR248" s="130"/>
      <c r="ZS248" s="130"/>
      <c r="ZT248" s="130"/>
      <c r="ZU248" s="130"/>
      <c r="ZV248" s="130"/>
      <c r="ZW248" s="130"/>
      <c r="ZX248" s="130"/>
      <c r="ZY248" s="130"/>
      <c r="ZZ248" s="130"/>
      <c r="AAA248" s="130"/>
      <c r="AAB248" s="130"/>
      <c r="AAC248" s="130"/>
      <c r="AAD248" s="130"/>
      <c r="AAE248" s="130"/>
      <c r="AAF248" s="130"/>
      <c r="AAG248" s="130"/>
      <c r="AAH248" s="130"/>
      <c r="AAI248" s="130"/>
      <c r="AAJ248" s="130"/>
      <c r="AAK248" s="130"/>
      <c r="AAL248" s="130"/>
      <c r="AAM248" s="130"/>
      <c r="AAN248" s="130"/>
      <c r="AAO248" s="130"/>
      <c r="AAP248" s="130"/>
      <c r="AAQ248" s="130"/>
      <c r="AAR248" s="130"/>
      <c r="AAS248" s="130"/>
      <c r="AAT248" s="130"/>
      <c r="AAU248" s="130"/>
      <c r="AAV248" s="130"/>
      <c r="AAW248" s="130"/>
      <c r="AAX248" s="130"/>
      <c r="AAY248" s="130"/>
      <c r="AAZ248" s="130"/>
      <c r="ABA248" s="130"/>
      <c r="ABB248" s="130"/>
      <c r="ABC248" s="130"/>
      <c r="ABD248" s="130"/>
      <c r="ABE248" s="130"/>
      <c r="ABF248" s="130"/>
      <c r="ABG248" s="130"/>
      <c r="ABH248" s="130"/>
      <c r="ABI248" s="130"/>
      <c r="ABJ248" s="130"/>
      <c r="ABK248" s="130"/>
      <c r="ABL248" s="130"/>
      <c r="ABM248" s="130"/>
      <c r="ABN248" s="130"/>
      <c r="ABO248" s="130"/>
      <c r="ABP248" s="130"/>
      <c r="ABQ248" s="130"/>
      <c r="ABR248" s="130"/>
      <c r="ABS248" s="130"/>
      <c r="ABT248" s="130"/>
      <c r="ABU248" s="130"/>
      <c r="ABV248" s="130"/>
      <c r="ABW248" s="130"/>
      <c r="ABX248" s="130"/>
      <c r="ABY248" s="130"/>
      <c r="ABZ248" s="130"/>
      <c r="ACA248" s="130"/>
      <c r="ACB248" s="130"/>
      <c r="ACC248" s="130"/>
      <c r="ACD248" s="130"/>
      <c r="ACE248" s="130"/>
      <c r="ACF248" s="130"/>
      <c r="ACG248" s="130"/>
      <c r="ACH248" s="130"/>
      <c r="ACI248" s="130"/>
      <c r="ACJ248" s="130"/>
      <c r="ACK248" s="130"/>
      <c r="ACL248" s="130"/>
      <c r="ACM248" s="130"/>
      <c r="ACN248" s="130"/>
      <c r="ACO248" s="130"/>
      <c r="ACP248" s="130"/>
      <c r="ACQ248" s="130"/>
      <c r="ACR248" s="130"/>
      <c r="ACS248" s="130"/>
      <c r="ACT248" s="130"/>
      <c r="ACU248" s="130"/>
      <c r="ACV248" s="130"/>
      <c r="ACW248" s="130"/>
      <c r="ACX248" s="130"/>
      <c r="ACY248" s="130"/>
      <c r="ACZ248" s="130"/>
      <c r="ADA248" s="130"/>
      <c r="ADB248" s="130"/>
      <c r="ADC248" s="130"/>
      <c r="ADD248" s="130"/>
      <c r="ADE248" s="130"/>
      <c r="ADF248" s="130"/>
      <c r="ADG248" s="130"/>
      <c r="ADH248" s="130"/>
      <c r="ADI248" s="130"/>
      <c r="ADJ248" s="130"/>
      <c r="ADK248" s="130"/>
      <c r="ADL248" s="130"/>
      <c r="ADM248" s="130"/>
      <c r="ADN248" s="130"/>
      <c r="ADO248" s="130"/>
      <c r="ADP248" s="130"/>
      <c r="ADQ248" s="130"/>
      <c r="ADR248" s="130"/>
      <c r="ADS248" s="130"/>
      <c r="ADT248" s="130"/>
      <c r="ADU248" s="130"/>
      <c r="ADV248" s="130"/>
      <c r="ADW248" s="130"/>
      <c r="ADX248" s="130"/>
      <c r="ADY248" s="130"/>
      <c r="ADZ248" s="130"/>
      <c r="AEA248" s="130"/>
      <c r="AEB248" s="130"/>
      <c r="AEC248" s="130"/>
      <c r="AED248" s="130"/>
      <c r="AEE248" s="130"/>
      <c r="AEF248" s="130"/>
      <c r="AEG248" s="130"/>
      <c r="AEH248" s="130"/>
      <c r="AEI248" s="130"/>
      <c r="AEJ248" s="130"/>
      <c r="AEK248" s="130"/>
      <c r="AEL248" s="130"/>
      <c r="AEM248" s="130"/>
      <c r="AEN248" s="130"/>
      <c r="AEO248" s="130"/>
      <c r="AEP248" s="130"/>
      <c r="AEQ248" s="130"/>
      <c r="AER248" s="130"/>
      <c r="AES248" s="130"/>
      <c r="AET248" s="130"/>
      <c r="AEU248" s="130"/>
      <c r="AEV248" s="130"/>
      <c r="AEW248" s="130"/>
      <c r="AEX248" s="130"/>
      <c r="AEY248" s="130"/>
      <c r="AEZ248" s="130"/>
      <c r="AFA248" s="130"/>
      <c r="AFB248" s="130"/>
      <c r="AFC248" s="130"/>
      <c r="AFD248" s="130"/>
      <c r="AFE248" s="130"/>
      <c r="AFF248" s="130"/>
      <c r="AFG248" s="130"/>
      <c r="AFH248" s="130"/>
      <c r="AFI248" s="130"/>
      <c r="AFJ248" s="130"/>
      <c r="AFK248" s="130"/>
      <c r="AFL248" s="130"/>
      <c r="AFM248" s="130"/>
      <c r="AFN248" s="130"/>
      <c r="AFO248" s="130"/>
      <c r="AFP248" s="130"/>
      <c r="AFQ248" s="130"/>
      <c r="AFR248" s="130"/>
      <c r="AFS248" s="130"/>
      <c r="AFT248" s="130"/>
      <c r="AFU248" s="130"/>
      <c r="AFV248" s="130"/>
      <c r="AFW248" s="130"/>
      <c r="AFX248" s="130"/>
      <c r="AFY248" s="130"/>
      <c r="AFZ248" s="130"/>
      <c r="AGA248" s="130"/>
      <c r="AGB248" s="130"/>
      <c r="AGC248" s="130"/>
      <c r="AGD248" s="130"/>
      <c r="AGE248" s="130"/>
      <c r="AGF248" s="130"/>
      <c r="AGG248" s="130"/>
      <c r="AGH248" s="130"/>
      <c r="AGI248" s="130"/>
      <c r="AGJ248" s="130"/>
      <c r="AGK248" s="130"/>
      <c r="AGL248" s="130"/>
      <c r="AGM248" s="130"/>
      <c r="AGN248" s="130"/>
      <c r="AGO248" s="130"/>
      <c r="AGP248" s="130"/>
      <c r="AGQ248" s="130"/>
      <c r="AGR248" s="130"/>
      <c r="AGS248" s="130"/>
      <c r="AGT248" s="130"/>
      <c r="AGU248" s="130"/>
      <c r="AGV248" s="130"/>
      <c r="AGW248" s="130"/>
      <c r="AGX248" s="130"/>
      <c r="AGY248" s="130"/>
      <c r="AGZ248" s="130"/>
      <c r="AHA248" s="130"/>
      <c r="AHB248" s="130"/>
      <c r="AHC248" s="130"/>
      <c r="AHD248" s="130"/>
      <c r="AHE248" s="130"/>
      <c r="AHF248" s="130"/>
      <c r="AHG248" s="130"/>
      <c r="AHH248" s="130"/>
      <c r="AHI248" s="130"/>
      <c r="AHJ248" s="130"/>
      <c r="AHK248" s="130"/>
      <c r="AHL248" s="130"/>
      <c r="AHM248" s="130"/>
      <c r="AHN248" s="130"/>
      <c r="AHO248" s="130"/>
      <c r="AHP248" s="130"/>
      <c r="AHQ248" s="130"/>
      <c r="AHR248" s="130"/>
      <c r="AHS248" s="130"/>
      <c r="AHT248" s="130"/>
      <c r="AHU248" s="130"/>
      <c r="AHV248" s="130"/>
      <c r="AHW248" s="130"/>
      <c r="AHX248" s="130"/>
      <c r="AHY248" s="130"/>
      <c r="AHZ248" s="130"/>
      <c r="AIA248" s="130"/>
      <c r="AIB248" s="130"/>
      <c r="AIC248" s="130"/>
      <c r="AID248" s="130"/>
      <c r="AIE248" s="130"/>
      <c r="AIF248" s="130"/>
      <c r="AIG248" s="130"/>
      <c r="AIH248" s="130"/>
      <c r="AII248" s="130"/>
      <c r="AIJ248" s="130"/>
      <c r="AIK248" s="130"/>
      <c r="AIL248" s="130"/>
      <c r="AIM248" s="130"/>
      <c r="AIN248" s="130"/>
      <c r="AIO248" s="130"/>
      <c r="AIP248" s="130"/>
      <c r="AIQ248" s="130"/>
      <c r="AIR248" s="130"/>
      <c r="AIS248" s="130"/>
      <c r="AIT248" s="130"/>
      <c r="AIU248" s="130"/>
      <c r="AIV248" s="130"/>
      <c r="AIW248" s="130"/>
      <c r="AIX248" s="130"/>
      <c r="AIY248" s="130"/>
      <c r="AIZ248" s="130"/>
    </row>
    <row r="249" spans="1:936" s="6" customFormat="1" ht="18" customHeight="1" x14ac:dyDescent="0.25">
      <c r="A249" s="34">
        <v>243</v>
      </c>
      <c r="B249" s="16" t="s">
        <v>152</v>
      </c>
      <c r="C249" s="16" t="s">
        <v>872</v>
      </c>
      <c r="D249" s="16" t="s">
        <v>1124</v>
      </c>
      <c r="E249" s="16" t="s">
        <v>150</v>
      </c>
      <c r="F249" s="17" t="s">
        <v>880</v>
      </c>
      <c r="G249" s="18">
        <v>40000</v>
      </c>
      <c r="H249" s="38">
        <v>442.65</v>
      </c>
      <c r="I249" s="19">
        <v>25</v>
      </c>
      <c r="J249" s="45">
        <v>1148</v>
      </c>
      <c r="K249" s="39">
        <f t="shared" si="59"/>
        <v>2839.9999999999995</v>
      </c>
      <c r="L249" s="29">
        <f t="shared" si="60"/>
        <v>440.00000000000006</v>
      </c>
      <c r="M249" s="44">
        <v>1216</v>
      </c>
      <c r="N249" s="19">
        <f t="shared" si="61"/>
        <v>2836</v>
      </c>
      <c r="O249" s="19"/>
      <c r="P249" s="19">
        <f t="shared" si="62"/>
        <v>2364</v>
      </c>
      <c r="Q249" s="19">
        <f t="shared" si="63"/>
        <v>2831.65</v>
      </c>
      <c r="R249" s="19">
        <f t="shared" si="64"/>
        <v>6116</v>
      </c>
      <c r="S249" s="19">
        <f t="shared" si="65"/>
        <v>37168.35</v>
      </c>
      <c r="T249" s="30" t="s">
        <v>41</v>
      </c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</row>
    <row r="250" spans="1:936" s="6" customFormat="1" ht="18" customHeight="1" x14ac:dyDescent="0.25">
      <c r="A250" s="34">
        <v>244</v>
      </c>
      <c r="B250" s="16" t="s">
        <v>158</v>
      </c>
      <c r="C250" s="16" t="s">
        <v>872</v>
      </c>
      <c r="D250" s="16" t="s">
        <v>1125</v>
      </c>
      <c r="E250" s="16" t="s">
        <v>153</v>
      </c>
      <c r="F250" s="17" t="s">
        <v>881</v>
      </c>
      <c r="G250" s="18">
        <v>61000</v>
      </c>
      <c r="H250" s="38">
        <v>3674.86</v>
      </c>
      <c r="I250" s="19">
        <v>25</v>
      </c>
      <c r="J250" s="45">
        <v>1750.7</v>
      </c>
      <c r="K250" s="39">
        <f t="shared" si="59"/>
        <v>4331</v>
      </c>
      <c r="L250" s="29">
        <f t="shared" si="60"/>
        <v>671.00000000000011</v>
      </c>
      <c r="M250" s="44">
        <v>1854.4</v>
      </c>
      <c r="N250" s="19">
        <f t="shared" si="61"/>
        <v>4324.9000000000005</v>
      </c>
      <c r="O250" s="19"/>
      <c r="P250" s="19">
        <f t="shared" si="62"/>
        <v>3605.1000000000004</v>
      </c>
      <c r="Q250" s="19">
        <f t="shared" si="63"/>
        <v>7304.9600000000009</v>
      </c>
      <c r="R250" s="19">
        <f t="shared" si="64"/>
        <v>9326.9000000000015</v>
      </c>
      <c r="S250" s="19">
        <f t="shared" si="65"/>
        <v>53695.040000000001</v>
      </c>
      <c r="T250" s="30" t="s">
        <v>41</v>
      </c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</row>
    <row r="251" spans="1:936" s="6" customFormat="1" ht="18" customHeight="1" x14ac:dyDescent="0.25">
      <c r="A251" s="34">
        <v>245</v>
      </c>
      <c r="B251" s="16" t="s">
        <v>973</v>
      </c>
      <c r="C251" s="16" t="s">
        <v>873</v>
      </c>
      <c r="D251" s="16" t="s">
        <v>1125</v>
      </c>
      <c r="E251" s="16" t="s">
        <v>153</v>
      </c>
      <c r="F251" s="17" t="s">
        <v>881</v>
      </c>
      <c r="G251" s="18">
        <v>61000</v>
      </c>
      <c r="H251" s="38">
        <v>3674.86</v>
      </c>
      <c r="I251" s="19">
        <v>25</v>
      </c>
      <c r="J251" s="45">
        <v>1750.7</v>
      </c>
      <c r="K251" s="39">
        <f t="shared" si="59"/>
        <v>4331</v>
      </c>
      <c r="L251" s="29">
        <f t="shared" si="60"/>
        <v>671.00000000000011</v>
      </c>
      <c r="M251" s="50">
        <v>1854.4</v>
      </c>
      <c r="N251" s="19">
        <f t="shared" si="61"/>
        <v>4324.9000000000005</v>
      </c>
      <c r="O251" s="19"/>
      <c r="P251" s="19">
        <f t="shared" si="62"/>
        <v>3605.1000000000004</v>
      </c>
      <c r="Q251" s="19">
        <f t="shared" si="63"/>
        <v>7304.9600000000009</v>
      </c>
      <c r="R251" s="19">
        <f t="shared" si="64"/>
        <v>9326.9000000000015</v>
      </c>
      <c r="S251" s="19">
        <f t="shared" si="65"/>
        <v>53695.040000000001</v>
      </c>
      <c r="T251" s="30" t="s">
        <v>41</v>
      </c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</row>
    <row r="252" spans="1:936" s="6" customFormat="1" ht="18" customHeight="1" x14ac:dyDescent="0.25">
      <c r="A252" s="34">
        <v>246</v>
      </c>
      <c r="B252" s="16" t="s">
        <v>1099</v>
      </c>
      <c r="C252" s="16" t="s">
        <v>873</v>
      </c>
      <c r="D252" s="16" t="s">
        <v>1125</v>
      </c>
      <c r="E252" s="16" t="s">
        <v>841</v>
      </c>
      <c r="F252" s="17" t="s">
        <v>881</v>
      </c>
      <c r="G252" s="18">
        <v>61000</v>
      </c>
      <c r="H252" s="38">
        <v>3674.86</v>
      </c>
      <c r="I252" s="19">
        <v>25</v>
      </c>
      <c r="J252" s="45">
        <v>1750.7</v>
      </c>
      <c r="K252" s="39">
        <f t="shared" si="51"/>
        <v>4331</v>
      </c>
      <c r="L252" s="29">
        <f t="shared" si="52"/>
        <v>671.00000000000011</v>
      </c>
      <c r="M252" s="44">
        <v>1854.4</v>
      </c>
      <c r="N252" s="19">
        <f t="shared" si="53"/>
        <v>4324.9000000000005</v>
      </c>
      <c r="O252" s="19"/>
      <c r="P252" s="19">
        <f t="shared" si="54"/>
        <v>3605.1000000000004</v>
      </c>
      <c r="Q252" s="19">
        <f t="shared" si="55"/>
        <v>7304.9600000000009</v>
      </c>
      <c r="R252" s="19">
        <f t="shared" si="56"/>
        <v>9326.9000000000015</v>
      </c>
      <c r="S252" s="19">
        <f t="shared" si="58"/>
        <v>53695.040000000001</v>
      </c>
      <c r="T252" s="30" t="s">
        <v>41</v>
      </c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</row>
    <row r="253" spans="1:936" s="6" customFormat="1" ht="18" customHeight="1" x14ac:dyDescent="0.25">
      <c r="A253" s="34">
        <v>247</v>
      </c>
      <c r="B253" s="16" t="s">
        <v>157</v>
      </c>
      <c r="C253" s="16" t="s">
        <v>872</v>
      </c>
      <c r="D253" s="16" t="s">
        <v>1125</v>
      </c>
      <c r="E253" s="16" t="s">
        <v>159</v>
      </c>
      <c r="F253" s="17" t="s">
        <v>880</v>
      </c>
      <c r="G253" s="18">
        <v>50000</v>
      </c>
      <c r="H253" s="18">
        <v>1339.36</v>
      </c>
      <c r="I253" s="19">
        <v>25</v>
      </c>
      <c r="J253" s="45">
        <v>1435</v>
      </c>
      <c r="K253" s="39">
        <f>+G253*7.1%</f>
        <v>3549.9999999999995</v>
      </c>
      <c r="L253" s="29">
        <f>+G253*1.1%</f>
        <v>550</v>
      </c>
      <c r="M253" s="44">
        <v>1520</v>
      </c>
      <c r="N253" s="19">
        <f>+G253*7.09%</f>
        <v>3545.0000000000005</v>
      </c>
      <c r="O253" s="19"/>
      <c r="P253" s="19">
        <f>+J253+M253</f>
        <v>2955</v>
      </c>
      <c r="Q253" s="19">
        <f>+H253+I253+J253+M253+O253</f>
        <v>4319.3599999999997</v>
      </c>
      <c r="R253" s="19">
        <f>+K253+L253+N253</f>
        <v>7645</v>
      </c>
      <c r="S253" s="19">
        <f>+G253-Q253</f>
        <v>45680.639999999999</v>
      </c>
      <c r="T253" s="30" t="s">
        <v>41</v>
      </c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</row>
    <row r="254" spans="1:936" s="6" customFormat="1" ht="18" customHeight="1" x14ac:dyDescent="0.25">
      <c r="A254" s="34">
        <v>248</v>
      </c>
      <c r="B254" s="16" t="s">
        <v>291</v>
      </c>
      <c r="C254" s="16" t="s">
        <v>872</v>
      </c>
      <c r="D254" s="16" t="s">
        <v>1125</v>
      </c>
      <c r="E254" s="16" t="s">
        <v>131</v>
      </c>
      <c r="F254" s="17" t="s">
        <v>880</v>
      </c>
      <c r="G254" s="18">
        <v>25000</v>
      </c>
      <c r="H254" s="16">
        <v>0</v>
      </c>
      <c r="I254" s="19">
        <v>25</v>
      </c>
      <c r="J254" s="45">
        <v>717.5</v>
      </c>
      <c r="K254" s="39">
        <f>+G254*7.1%</f>
        <v>1774.9999999999998</v>
      </c>
      <c r="L254" s="29">
        <f>+G254*1.1%</f>
        <v>275</v>
      </c>
      <c r="M254" s="44">
        <v>760</v>
      </c>
      <c r="N254" s="19">
        <f>+G254*7.09%</f>
        <v>1772.5000000000002</v>
      </c>
      <c r="O254" s="19"/>
      <c r="P254" s="19">
        <f>+J254+M254</f>
        <v>1477.5</v>
      </c>
      <c r="Q254" s="19">
        <f>+H254+I254+J254+M254+O254</f>
        <v>1502.5</v>
      </c>
      <c r="R254" s="19">
        <f>+K254+L254+N254</f>
        <v>3822.5</v>
      </c>
      <c r="S254" s="19">
        <f>+G254-Q254</f>
        <v>23497.5</v>
      </c>
      <c r="T254" s="30" t="s">
        <v>41</v>
      </c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</row>
    <row r="255" spans="1:936" s="6" customFormat="1" ht="18" customHeight="1" x14ac:dyDescent="0.25">
      <c r="A255" s="34">
        <v>249</v>
      </c>
      <c r="B255" s="16" t="s">
        <v>1090</v>
      </c>
      <c r="C255" s="16" t="s">
        <v>873</v>
      </c>
      <c r="D255" s="16" t="s">
        <v>1126</v>
      </c>
      <c r="E255" s="16" t="s">
        <v>153</v>
      </c>
      <c r="F255" s="17" t="s">
        <v>881</v>
      </c>
      <c r="G255" s="18">
        <v>61000</v>
      </c>
      <c r="H255" s="38">
        <v>3674.86</v>
      </c>
      <c r="I255" s="19">
        <v>25</v>
      </c>
      <c r="J255" s="45">
        <v>1750.7</v>
      </c>
      <c r="K255" s="39">
        <f>+G255*7.1%</f>
        <v>4331</v>
      </c>
      <c r="L255" s="29">
        <f>+G255*1.1%</f>
        <v>671.00000000000011</v>
      </c>
      <c r="M255" s="50">
        <v>1854.4</v>
      </c>
      <c r="N255" s="19">
        <f>+G255*7.09%</f>
        <v>4324.9000000000005</v>
      </c>
      <c r="O255" s="19"/>
      <c r="P255" s="19">
        <f>+J255+M255</f>
        <v>3605.1000000000004</v>
      </c>
      <c r="Q255" s="19">
        <f>+H255+I255+J255+M255+O255</f>
        <v>7304.9600000000009</v>
      </c>
      <c r="R255" s="19">
        <f>+K255+L255+N255</f>
        <v>9326.9000000000015</v>
      </c>
      <c r="S255" s="19">
        <f>+G255-Q255</f>
        <v>53695.040000000001</v>
      </c>
      <c r="T255" s="30" t="s">
        <v>41</v>
      </c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</row>
    <row r="256" spans="1:936" s="6" customFormat="1" ht="18" customHeight="1" x14ac:dyDescent="0.25">
      <c r="A256" s="34">
        <v>250</v>
      </c>
      <c r="B256" s="16" t="s">
        <v>147</v>
      </c>
      <c r="C256" s="16" t="s">
        <v>872</v>
      </c>
      <c r="D256" s="16" t="s">
        <v>1126</v>
      </c>
      <c r="E256" s="16" t="s">
        <v>35</v>
      </c>
      <c r="F256" s="17" t="s">
        <v>881</v>
      </c>
      <c r="G256" s="18">
        <v>35000</v>
      </c>
      <c r="H256" s="16">
        <v>0</v>
      </c>
      <c r="I256" s="19">
        <v>25</v>
      </c>
      <c r="J256" s="45">
        <v>1004.5</v>
      </c>
      <c r="K256" s="39">
        <f t="shared" si="51"/>
        <v>2485</v>
      </c>
      <c r="L256" s="29">
        <f t="shared" si="52"/>
        <v>385.00000000000006</v>
      </c>
      <c r="M256" s="44">
        <v>1064</v>
      </c>
      <c r="N256" s="19">
        <f t="shared" si="53"/>
        <v>2481.5</v>
      </c>
      <c r="O256" s="19"/>
      <c r="P256" s="19">
        <f t="shared" si="54"/>
        <v>2068.5</v>
      </c>
      <c r="Q256" s="19">
        <f t="shared" si="55"/>
        <v>2093.5</v>
      </c>
      <c r="R256" s="19">
        <f t="shared" si="56"/>
        <v>5351.5</v>
      </c>
      <c r="S256" s="19">
        <f t="shared" si="58"/>
        <v>32906.5</v>
      </c>
      <c r="T256" s="30" t="s">
        <v>41</v>
      </c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</row>
    <row r="257" spans="1:936" s="6" customFormat="1" ht="18" customHeight="1" x14ac:dyDescent="0.25">
      <c r="A257" s="34">
        <v>251</v>
      </c>
      <c r="B257" s="16" t="s">
        <v>151</v>
      </c>
      <c r="C257" s="16" t="s">
        <v>872</v>
      </c>
      <c r="D257" s="16" t="s">
        <v>1126</v>
      </c>
      <c r="E257" s="16" t="s">
        <v>150</v>
      </c>
      <c r="F257" s="17" t="s">
        <v>880</v>
      </c>
      <c r="G257" s="18">
        <v>35000</v>
      </c>
      <c r="H257" s="16">
        <v>0</v>
      </c>
      <c r="I257" s="19">
        <v>25</v>
      </c>
      <c r="J257" s="45">
        <v>1004.5</v>
      </c>
      <c r="K257" s="39">
        <f>+G257*7.1%</f>
        <v>2485</v>
      </c>
      <c r="L257" s="29">
        <f>+G257*1.1%</f>
        <v>385.00000000000006</v>
      </c>
      <c r="M257" s="44">
        <v>1064</v>
      </c>
      <c r="N257" s="19">
        <f>+G257*7.09%</f>
        <v>2481.5</v>
      </c>
      <c r="O257" s="19"/>
      <c r="P257" s="19">
        <f>+J257+M257</f>
        <v>2068.5</v>
      </c>
      <c r="Q257" s="19">
        <f>+H257+I257+J257+M257+O257</f>
        <v>2093.5</v>
      </c>
      <c r="R257" s="19">
        <f>+K257+L257+N257</f>
        <v>5351.5</v>
      </c>
      <c r="S257" s="19">
        <f>+G257-Q257</f>
        <v>32906.5</v>
      </c>
      <c r="T257" s="30" t="s">
        <v>41</v>
      </c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</row>
    <row r="258" spans="1:936" s="6" customFormat="1" ht="18" customHeight="1" x14ac:dyDescent="0.25">
      <c r="A258" s="34">
        <v>252</v>
      </c>
      <c r="B258" s="16" t="s">
        <v>148</v>
      </c>
      <c r="C258" s="16" t="s">
        <v>873</v>
      </c>
      <c r="D258" s="16" t="s">
        <v>1126</v>
      </c>
      <c r="E258" s="16" t="s">
        <v>35</v>
      </c>
      <c r="F258" s="17" t="s">
        <v>881</v>
      </c>
      <c r="G258" s="18">
        <v>29000</v>
      </c>
      <c r="H258" s="16">
        <v>0</v>
      </c>
      <c r="I258" s="19">
        <v>25</v>
      </c>
      <c r="J258" s="45">
        <v>832.3</v>
      </c>
      <c r="K258" s="39">
        <f t="shared" si="51"/>
        <v>2059</v>
      </c>
      <c r="L258" s="29">
        <f t="shared" si="52"/>
        <v>319.00000000000006</v>
      </c>
      <c r="M258" s="44">
        <v>881.6</v>
      </c>
      <c r="N258" s="19">
        <f t="shared" si="53"/>
        <v>2056.1</v>
      </c>
      <c r="O258" s="19"/>
      <c r="P258" s="19">
        <f t="shared" si="54"/>
        <v>1713.9</v>
      </c>
      <c r="Q258" s="19">
        <f t="shared" si="55"/>
        <v>1738.9</v>
      </c>
      <c r="R258" s="19">
        <f t="shared" si="56"/>
        <v>4434.1000000000004</v>
      </c>
      <c r="S258" s="19">
        <f t="shared" si="58"/>
        <v>27261.1</v>
      </c>
      <c r="T258" s="30" t="s">
        <v>41</v>
      </c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</row>
    <row r="259" spans="1:936" s="6" customFormat="1" ht="18" customHeight="1" x14ac:dyDescent="0.25">
      <c r="A259" s="34">
        <v>253</v>
      </c>
      <c r="B259" s="16" t="s">
        <v>67</v>
      </c>
      <c r="C259" s="16" t="s">
        <v>872</v>
      </c>
      <c r="D259" s="16" t="s">
        <v>283</v>
      </c>
      <c r="E259" s="16" t="s">
        <v>91</v>
      </c>
      <c r="F259" s="17" t="s">
        <v>881</v>
      </c>
      <c r="G259" s="18">
        <v>50000</v>
      </c>
      <c r="H259" s="18">
        <v>1854</v>
      </c>
      <c r="I259" s="19">
        <v>25</v>
      </c>
      <c r="J259" s="45">
        <v>1435</v>
      </c>
      <c r="K259" s="39">
        <f t="shared" ref="K259:K319" si="66">+G259*7.1%</f>
        <v>3549.9999999999995</v>
      </c>
      <c r="L259" s="29">
        <f t="shared" ref="L259:L319" si="67">+G259*1.1%</f>
        <v>550</v>
      </c>
      <c r="M259" s="44">
        <v>1520</v>
      </c>
      <c r="N259" s="19">
        <f t="shared" ref="N259:N319" si="68">+G259*7.09%</f>
        <v>3545.0000000000005</v>
      </c>
      <c r="O259" s="19"/>
      <c r="P259" s="19">
        <f t="shared" ref="P259:P323" si="69">+J259+M259</f>
        <v>2955</v>
      </c>
      <c r="Q259" s="19">
        <f t="shared" si="55"/>
        <v>4834</v>
      </c>
      <c r="R259" s="19">
        <f t="shared" si="56"/>
        <v>7645</v>
      </c>
      <c r="S259" s="19">
        <f t="shared" si="58"/>
        <v>45166</v>
      </c>
      <c r="T259" s="30" t="s">
        <v>41</v>
      </c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</row>
    <row r="260" spans="1:936" s="6" customFormat="1" ht="18" customHeight="1" x14ac:dyDescent="0.25">
      <c r="A260" s="34">
        <v>254</v>
      </c>
      <c r="B260" s="16" t="s">
        <v>285</v>
      </c>
      <c r="C260" s="16" t="s">
        <v>872</v>
      </c>
      <c r="D260" s="16" t="s">
        <v>283</v>
      </c>
      <c r="E260" s="16" t="s">
        <v>90</v>
      </c>
      <c r="F260" s="17" t="s">
        <v>880</v>
      </c>
      <c r="G260" s="18">
        <v>80000</v>
      </c>
      <c r="H260" s="18">
        <v>6972</v>
      </c>
      <c r="I260" s="19">
        <v>25</v>
      </c>
      <c r="J260" s="45">
        <v>2296</v>
      </c>
      <c r="K260" s="39">
        <f t="shared" si="66"/>
        <v>5679.9999999999991</v>
      </c>
      <c r="L260" s="29">
        <f t="shared" si="67"/>
        <v>880.00000000000011</v>
      </c>
      <c r="M260" s="44">
        <v>2432</v>
      </c>
      <c r="N260" s="19">
        <f t="shared" si="68"/>
        <v>5672</v>
      </c>
      <c r="O260" s="19"/>
      <c r="P260" s="19">
        <f t="shared" si="69"/>
        <v>4728</v>
      </c>
      <c r="Q260" s="19">
        <f t="shared" si="55"/>
        <v>11725</v>
      </c>
      <c r="R260" s="19">
        <f t="shared" si="56"/>
        <v>12232</v>
      </c>
      <c r="S260" s="19">
        <f t="shared" si="58"/>
        <v>68275</v>
      </c>
      <c r="T260" s="30" t="s">
        <v>41</v>
      </c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</row>
    <row r="261" spans="1:936" s="6" customFormat="1" ht="18" customHeight="1" x14ac:dyDescent="0.25">
      <c r="A261" s="34">
        <v>255</v>
      </c>
      <c r="B261" s="16" t="s">
        <v>289</v>
      </c>
      <c r="C261" s="16" t="s">
        <v>873</v>
      </c>
      <c r="D261" s="16" t="s">
        <v>283</v>
      </c>
      <c r="E261" s="16" t="s">
        <v>90</v>
      </c>
      <c r="F261" s="17" t="s">
        <v>880</v>
      </c>
      <c r="G261" s="18">
        <v>55000</v>
      </c>
      <c r="H261" s="18">
        <v>2302.36</v>
      </c>
      <c r="I261" s="19">
        <v>25</v>
      </c>
      <c r="J261" s="45">
        <v>1578.5</v>
      </c>
      <c r="K261" s="39">
        <f t="shared" si="66"/>
        <v>3904.9999999999995</v>
      </c>
      <c r="L261" s="29">
        <f t="shared" si="67"/>
        <v>605.00000000000011</v>
      </c>
      <c r="M261" s="44">
        <v>1672</v>
      </c>
      <c r="N261" s="19">
        <f t="shared" si="68"/>
        <v>3899.5000000000005</v>
      </c>
      <c r="O261" s="19"/>
      <c r="P261" s="19">
        <f t="shared" si="69"/>
        <v>3250.5</v>
      </c>
      <c r="Q261" s="19">
        <f t="shared" si="55"/>
        <v>5577.8600000000006</v>
      </c>
      <c r="R261" s="19">
        <f t="shared" si="56"/>
        <v>8409.5</v>
      </c>
      <c r="S261" s="19">
        <f t="shared" si="58"/>
        <v>49422.14</v>
      </c>
      <c r="T261" s="30" t="s">
        <v>41</v>
      </c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</row>
    <row r="262" spans="1:936" s="6" customFormat="1" ht="18" customHeight="1" x14ac:dyDescent="0.25">
      <c r="A262" s="34">
        <v>256</v>
      </c>
      <c r="B262" s="16" t="s">
        <v>288</v>
      </c>
      <c r="C262" s="16" t="s">
        <v>873</v>
      </c>
      <c r="D262" s="16" t="s">
        <v>283</v>
      </c>
      <c r="E262" s="16" t="s">
        <v>92</v>
      </c>
      <c r="F262" s="17" t="s">
        <v>880</v>
      </c>
      <c r="G262" s="18">
        <v>26000</v>
      </c>
      <c r="H262" s="18">
        <v>0</v>
      </c>
      <c r="I262" s="19">
        <v>25</v>
      </c>
      <c r="J262" s="45">
        <v>746.2</v>
      </c>
      <c r="K262" s="39">
        <f t="shared" si="66"/>
        <v>1845.9999999999998</v>
      </c>
      <c r="L262" s="29">
        <f t="shared" si="67"/>
        <v>286.00000000000006</v>
      </c>
      <c r="M262" s="44">
        <v>790.4</v>
      </c>
      <c r="N262" s="19">
        <f t="shared" si="68"/>
        <v>1843.4</v>
      </c>
      <c r="O262" s="19"/>
      <c r="P262" s="19">
        <f t="shared" si="69"/>
        <v>1536.6</v>
      </c>
      <c r="Q262" s="19">
        <f t="shared" si="55"/>
        <v>1561.6</v>
      </c>
      <c r="R262" s="19">
        <f t="shared" si="56"/>
        <v>3975.4</v>
      </c>
      <c r="S262" s="19">
        <f t="shared" si="58"/>
        <v>24438.400000000001</v>
      </c>
      <c r="T262" s="30" t="s">
        <v>41</v>
      </c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</row>
    <row r="263" spans="1:936" s="6" customFormat="1" ht="18" customHeight="1" x14ac:dyDescent="0.25">
      <c r="A263" s="34">
        <v>257</v>
      </c>
      <c r="B263" s="16" t="s">
        <v>68</v>
      </c>
      <c r="C263" s="16" t="s">
        <v>872</v>
      </c>
      <c r="D263" s="16" t="s">
        <v>283</v>
      </c>
      <c r="E263" s="16" t="s">
        <v>93</v>
      </c>
      <c r="F263" s="17" t="s">
        <v>881</v>
      </c>
      <c r="G263" s="18">
        <v>60000</v>
      </c>
      <c r="H263" s="18">
        <v>3486.68</v>
      </c>
      <c r="I263" s="19">
        <v>25</v>
      </c>
      <c r="J263" s="45">
        <v>1722</v>
      </c>
      <c r="K263" s="39">
        <f t="shared" si="66"/>
        <v>4260</v>
      </c>
      <c r="L263" s="29">
        <f t="shared" si="67"/>
        <v>660.00000000000011</v>
      </c>
      <c r="M263" s="44">
        <v>1824</v>
      </c>
      <c r="N263" s="19">
        <f t="shared" si="68"/>
        <v>4254</v>
      </c>
      <c r="O263" s="19"/>
      <c r="P263" s="19">
        <f t="shared" si="69"/>
        <v>3546</v>
      </c>
      <c r="Q263" s="19">
        <f t="shared" si="55"/>
        <v>7057.68</v>
      </c>
      <c r="R263" s="19">
        <f t="shared" si="56"/>
        <v>9174</v>
      </c>
      <c r="S263" s="19">
        <f t="shared" si="58"/>
        <v>52942.32</v>
      </c>
      <c r="T263" s="30" t="s">
        <v>41</v>
      </c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</row>
    <row r="264" spans="1:936" s="6" customFormat="1" ht="18" customHeight="1" x14ac:dyDescent="0.25">
      <c r="A264" s="34">
        <v>258</v>
      </c>
      <c r="B264" s="16" t="s">
        <v>284</v>
      </c>
      <c r="C264" s="16" t="s">
        <v>872</v>
      </c>
      <c r="D264" s="16" t="s">
        <v>283</v>
      </c>
      <c r="E264" s="16" t="s">
        <v>93</v>
      </c>
      <c r="F264" s="17" t="s">
        <v>881</v>
      </c>
      <c r="G264" s="18">
        <v>40000</v>
      </c>
      <c r="H264" s="16">
        <v>442.65</v>
      </c>
      <c r="I264" s="19">
        <v>25</v>
      </c>
      <c r="J264" s="45">
        <v>1148</v>
      </c>
      <c r="K264" s="39">
        <f t="shared" si="66"/>
        <v>2839.9999999999995</v>
      </c>
      <c r="L264" s="29">
        <f t="shared" si="67"/>
        <v>440.00000000000006</v>
      </c>
      <c r="M264" s="44">
        <v>1216</v>
      </c>
      <c r="N264" s="19">
        <f t="shared" si="68"/>
        <v>2836</v>
      </c>
      <c r="O264" s="19"/>
      <c r="P264" s="19">
        <f t="shared" si="69"/>
        <v>2364</v>
      </c>
      <c r="Q264" s="19">
        <f t="shared" si="55"/>
        <v>2831.65</v>
      </c>
      <c r="R264" s="19">
        <f t="shared" si="56"/>
        <v>6116</v>
      </c>
      <c r="S264" s="19">
        <f t="shared" si="58"/>
        <v>37168.35</v>
      </c>
      <c r="T264" s="30" t="s">
        <v>41</v>
      </c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</row>
    <row r="265" spans="1:936" s="6" customFormat="1" ht="18" customHeight="1" x14ac:dyDescent="0.25">
      <c r="A265" s="34">
        <v>259</v>
      </c>
      <c r="B265" s="16" t="s">
        <v>971</v>
      </c>
      <c r="C265" s="16" t="s">
        <v>872</v>
      </c>
      <c r="D265" s="16" t="s">
        <v>283</v>
      </c>
      <c r="E265" s="16" t="s">
        <v>35</v>
      </c>
      <c r="F265" s="17" t="s">
        <v>880</v>
      </c>
      <c r="G265" s="18">
        <v>25000</v>
      </c>
      <c r="H265" s="16">
        <v>0</v>
      </c>
      <c r="I265" s="19">
        <v>25</v>
      </c>
      <c r="J265" s="45">
        <v>717.5</v>
      </c>
      <c r="K265" s="39">
        <f t="shared" si="66"/>
        <v>1774.9999999999998</v>
      </c>
      <c r="L265" s="29">
        <f t="shared" si="67"/>
        <v>275</v>
      </c>
      <c r="M265" s="44">
        <v>760</v>
      </c>
      <c r="N265" s="19">
        <f t="shared" si="68"/>
        <v>1772.5000000000002</v>
      </c>
      <c r="O265" s="19"/>
      <c r="P265" s="19">
        <f t="shared" si="69"/>
        <v>1477.5</v>
      </c>
      <c r="Q265" s="19">
        <f t="shared" si="55"/>
        <v>1502.5</v>
      </c>
      <c r="R265" s="19">
        <f t="shared" si="56"/>
        <v>3822.5</v>
      </c>
      <c r="S265" s="19">
        <f t="shared" si="58"/>
        <v>23497.5</v>
      </c>
      <c r="T265" s="30" t="s">
        <v>41</v>
      </c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</row>
    <row r="266" spans="1:936" s="6" customFormat="1" ht="18" customHeight="1" x14ac:dyDescent="0.25">
      <c r="A266" s="34">
        <v>260</v>
      </c>
      <c r="B266" s="16" t="s">
        <v>905</v>
      </c>
      <c r="C266" s="16" t="s">
        <v>872</v>
      </c>
      <c r="D266" s="16" t="s">
        <v>283</v>
      </c>
      <c r="E266" s="16" t="s">
        <v>35</v>
      </c>
      <c r="F266" s="17" t="s">
        <v>880</v>
      </c>
      <c r="G266" s="18">
        <v>25000</v>
      </c>
      <c r="H266" s="16">
        <v>0</v>
      </c>
      <c r="I266" s="19">
        <v>25</v>
      </c>
      <c r="J266" s="45">
        <v>717.5</v>
      </c>
      <c r="K266" s="39">
        <f t="shared" si="66"/>
        <v>1774.9999999999998</v>
      </c>
      <c r="L266" s="29">
        <f t="shared" si="67"/>
        <v>275</v>
      </c>
      <c r="M266" s="44">
        <v>760</v>
      </c>
      <c r="N266" s="19">
        <f t="shared" si="68"/>
        <v>1772.5000000000002</v>
      </c>
      <c r="O266" s="19"/>
      <c r="P266" s="19">
        <f t="shared" si="69"/>
        <v>1477.5</v>
      </c>
      <c r="Q266" s="19">
        <f t="shared" si="55"/>
        <v>1502.5</v>
      </c>
      <c r="R266" s="19">
        <f t="shared" si="56"/>
        <v>3822.5</v>
      </c>
      <c r="S266" s="19">
        <f t="shared" si="58"/>
        <v>23497.5</v>
      </c>
      <c r="T266" s="30" t="s">
        <v>41</v>
      </c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</row>
    <row r="267" spans="1:936" s="6" customFormat="1" ht="18" customHeight="1" x14ac:dyDescent="0.25">
      <c r="A267" s="34">
        <v>261</v>
      </c>
      <c r="B267" s="16" t="s">
        <v>950</v>
      </c>
      <c r="C267" s="16" t="s">
        <v>872</v>
      </c>
      <c r="D267" s="16" t="s">
        <v>283</v>
      </c>
      <c r="E267" s="16" t="s">
        <v>35</v>
      </c>
      <c r="F267" s="17" t="s">
        <v>880</v>
      </c>
      <c r="G267" s="18">
        <v>25000</v>
      </c>
      <c r="H267" s="16">
        <v>0</v>
      </c>
      <c r="I267" s="19">
        <v>25</v>
      </c>
      <c r="J267" s="45">
        <v>717.5</v>
      </c>
      <c r="K267" s="39">
        <f t="shared" si="66"/>
        <v>1774.9999999999998</v>
      </c>
      <c r="L267" s="29">
        <f t="shared" si="67"/>
        <v>275</v>
      </c>
      <c r="M267" s="44">
        <v>760</v>
      </c>
      <c r="N267" s="19">
        <f t="shared" si="68"/>
        <v>1772.5000000000002</v>
      </c>
      <c r="O267" s="19"/>
      <c r="P267" s="19">
        <f t="shared" si="69"/>
        <v>1477.5</v>
      </c>
      <c r="Q267" s="19">
        <f t="shared" si="55"/>
        <v>1502.5</v>
      </c>
      <c r="R267" s="19">
        <f t="shared" si="56"/>
        <v>3822.5</v>
      </c>
      <c r="S267" s="19">
        <f t="shared" si="58"/>
        <v>23497.5</v>
      </c>
      <c r="T267" s="30" t="s">
        <v>41</v>
      </c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</row>
    <row r="268" spans="1:936" s="6" customFormat="1" ht="18" customHeight="1" x14ac:dyDescent="0.25">
      <c r="A268" s="34">
        <v>262</v>
      </c>
      <c r="B268" s="16" t="s">
        <v>1050</v>
      </c>
      <c r="C268" s="16" t="s">
        <v>873</v>
      </c>
      <c r="D268" s="16" t="s">
        <v>283</v>
      </c>
      <c r="E268" s="16" t="s">
        <v>65</v>
      </c>
      <c r="F268" s="17" t="s">
        <v>876</v>
      </c>
      <c r="G268" s="18">
        <v>25000</v>
      </c>
      <c r="H268" s="16">
        <v>0</v>
      </c>
      <c r="I268" s="19">
        <v>25</v>
      </c>
      <c r="J268" s="45">
        <v>717.5</v>
      </c>
      <c r="K268" s="39">
        <f t="shared" si="66"/>
        <v>1774.9999999999998</v>
      </c>
      <c r="L268" s="29">
        <f t="shared" si="67"/>
        <v>275</v>
      </c>
      <c r="M268" s="44">
        <v>760</v>
      </c>
      <c r="N268" s="19">
        <f t="shared" si="68"/>
        <v>1772.5000000000002</v>
      </c>
      <c r="O268" s="19"/>
      <c r="P268" s="19">
        <f t="shared" si="69"/>
        <v>1477.5</v>
      </c>
      <c r="Q268" s="19">
        <f t="shared" ref="Q268:Q334" si="70">+H268+I268+J268+M268+O268</f>
        <v>1502.5</v>
      </c>
      <c r="R268" s="19">
        <f t="shared" ref="R268:R334" si="71">+K268+L268+N268</f>
        <v>3822.5</v>
      </c>
      <c r="S268" s="19">
        <f t="shared" si="58"/>
        <v>23497.5</v>
      </c>
      <c r="T268" s="30" t="s">
        <v>41</v>
      </c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</row>
    <row r="269" spans="1:936" s="6" customFormat="1" ht="18" customHeight="1" x14ac:dyDescent="0.25">
      <c r="A269" s="34">
        <v>263</v>
      </c>
      <c r="B269" s="16" t="s">
        <v>1142</v>
      </c>
      <c r="C269" s="16"/>
      <c r="D269" s="16" t="s">
        <v>283</v>
      </c>
      <c r="E269" s="16" t="s">
        <v>1141</v>
      </c>
      <c r="F269" s="17" t="s">
        <v>876</v>
      </c>
      <c r="G269" s="18">
        <v>45000</v>
      </c>
      <c r="H269" s="38">
        <v>1148.33</v>
      </c>
      <c r="I269" s="19">
        <v>25</v>
      </c>
      <c r="J269" s="45">
        <v>1291.5</v>
      </c>
      <c r="K269" s="39">
        <f t="shared" si="66"/>
        <v>3194.9999999999995</v>
      </c>
      <c r="L269" s="29">
        <f t="shared" si="67"/>
        <v>495.00000000000006</v>
      </c>
      <c r="M269" s="44">
        <v>1368</v>
      </c>
      <c r="N269" s="19">
        <f t="shared" si="68"/>
        <v>3190.5</v>
      </c>
      <c r="O269" s="19"/>
      <c r="P269" s="19">
        <f t="shared" si="69"/>
        <v>2659.5</v>
      </c>
      <c r="Q269" s="19">
        <f t="shared" si="70"/>
        <v>3832.83</v>
      </c>
      <c r="R269" s="19">
        <f t="shared" si="71"/>
        <v>6880.5</v>
      </c>
      <c r="S269" s="19">
        <f t="shared" si="58"/>
        <v>41167.17</v>
      </c>
      <c r="T269" s="30" t="s">
        <v>41</v>
      </c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</row>
    <row r="270" spans="1:936" s="6" customFormat="1" ht="18" customHeight="1" x14ac:dyDescent="0.25">
      <c r="A270" s="34">
        <v>264</v>
      </c>
      <c r="B270" s="16" t="s">
        <v>286</v>
      </c>
      <c r="C270" s="16" t="s">
        <v>873</v>
      </c>
      <c r="D270" s="16" t="s">
        <v>283</v>
      </c>
      <c r="E270" s="16" t="s">
        <v>61</v>
      </c>
      <c r="F270" s="17" t="s">
        <v>876</v>
      </c>
      <c r="G270" s="18">
        <v>18000</v>
      </c>
      <c r="H270" s="16">
        <v>0</v>
      </c>
      <c r="I270" s="19">
        <v>25</v>
      </c>
      <c r="J270" s="45">
        <v>516.6</v>
      </c>
      <c r="K270" s="39">
        <f t="shared" si="66"/>
        <v>1277.9999999999998</v>
      </c>
      <c r="L270" s="29">
        <f t="shared" si="67"/>
        <v>198.00000000000003</v>
      </c>
      <c r="M270" s="44">
        <v>547.20000000000005</v>
      </c>
      <c r="N270" s="19">
        <f t="shared" si="68"/>
        <v>1276.2</v>
      </c>
      <c r="O270" s="19"/>
      <c r="P270" s="19">
        <f t="shared" si="69"/>
        <v>1063.8000000000002</v>
      </c>
      <c r="Q270" s="19">
        <f t="shared" si="70"/>
        <v>1088.8000000000002</v>
      </c>
      <c r="R270" s="19">
        <f t="shared" si="71"/>
        <v>2752.2</v>
      </c>
      <c r="S270" s="19">
        <f t="shared" si="58"/>
        <v>16911.2</v>
      </c>
      <c r="T270" s="30" t="s">
        <v>41</v>
      </c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</row>
    <row r="271" spans="1:936" s="6" customFormat="1" ht="18" customHeight="1" x14ac:dyDescent="0.25">
      <c r="A271" s="34">
        <v>265</v>
      </c>
      <c r="B271" s="16" t="s">
        <v>1009</v>
      </c>
      <c r="C271" s="16" t="s">
        <v>873</v>
      </c>
      <c r="D271" s="16" t="s">
        <v>283</v>
      </c>
      <c r="E271" s="16" t="s">
        <v>103</v>
      </c>
      <c r="F271" s="17" t="s">
        <v>876</v>
      </c>
      <c r="G271" s="18">
        <v>28000</v>
      </c>
      <c r="H271" s="16">
        <v>0</v>
      </c>
      <c r="I271" s="19">
        <v>25</v>
      </c>
      <c r="J271" s="45">
        <v>803.6</v>
      </c>
      <c r="K271" s="39">
        <f t="shared" si="66"/>
        <v>1987.9999999999998</v>
      </c>
      <c r="L271" s="29">
        <f t="shared" si="67"/>
        <v>308.00000000000006</v>
      </c>
      <c r="M271" s="44">
        <v>851.2</v>
      </c>
      <c r="N271" s="19">
        <f t="shared" si="68"/>
        <v>1985.2</v>
      </c>
      <c r="O271" s="19"/>
      <c r="P271" s="19">
        <f t="shared" si="69"/>
        <v>1654.8000000000002</v>
      </c>
      <c r="Q271" s="19">
        <f t="shared" si="70"/>
        <v>1679.8000000000002</v>
      </c>
      <c r="R271" s="19">
        <f t="shared" si="71"/>
        <v>4281.2</v>
      </c>
      <c r="S271" s="19">
        <f t="shared" ref="S271:S302" si="72">+G271-Q271</f>
        <v>26320.2</v>
      </c>
      <c r="T271" s="30" t="s">
        <v>41</v>
      </c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</row>
    <row r="272" spans="1:936" s="6" customFormat="1" ht="18" customHeight="1" x14ac:dyDescent="0.25">
      <c r="A272" s="34">
        <v>266</v>
      </c>
      <c r="B272" s="16" t="s">
        <v>329</v>
      </c>
      <c r="C272" s="16" t="s">
        <v>873</v>
      </c>
      <c r="D272" s="16" t="s">
        <v>327</v>
      </c>
      <c r="E272" s="16" t="s">
        <v>361</v>
      </c>
      <c r="F272" s="17" t="s">
        <v>881</v>
      </c>
      <c r="G272" s="18">
        <v>46000</v>
      </c>
      <c r="H272" s="38">
        <v>1289.46</v>
      </c>
      <c r="I272" s="19">
        <v>25</v>
      </c>
      <c r="J272" s="45">
        <v>1320.2</v>
      </c>
      <c r="K272" s="39">
        <f t="shared" si="66"/>
        <v>3265.9999999999995</v>
      </c>
      <c r="L272" s="29">
        <f t="shared" si="67"/>
        <v>506.00000000000006</v>
      </c>
      <c r="M272" s="44">
        <v>1398.4</v>
      </c>
      <c r="N272" s="19">
        <f t="shared" si="68"/>
        <v>3261.4</v>
      </c>
      <c r="O272" s="19"/>
      <c r="P272" s="19">
        <f t="shared" si="69"/>
        <v>2718.6000000000004</v>
      </c>
      <c r="Q272" s="19">
        <f t="shared" si="70"/>
        <v>4033.06</v>
      </c>
      <c r="R272" s="19">
        <f t="shared" si="71"/>
        <v>7033.4</v>
      </c>
      <c r="S272" s="19">
        <f t="shared" si="72"/>
        <v>41966.94</v>
      </c>
      <c r="T272" s="30" t="s">
        <v>41</v>
      </c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</row>
    <row r="273" spans="1:936" s="6" customFormat="1" ht="18" customHeight="1" x14ac:dyDescent="0.25">
      <c r="A273" s="34">
        <v>267</v>
      </c>
      <c r="B273" s="16" t="s">
        <v>328</v>
      </c>
      <c r="C273" s="16" t="s">
        <v>872</v>
      </c>
      <c r="D273" s="16" t="s">
        <v>327</v>
      </c>
      <c r="E273" s="16" t="s">
        <v>93</v>
      </c>
      <c r="F273" s="17" t="s">
        <v>880</v>
      </c>
      <c r="G273" s="18">
        <v>35000</v>
      </c>
      <c r="H273" s="16">
        <v>0</v>
      </c>
      <c r="I273" s="19">
        <v>25</v>
      </c>
      <c r="J273" s="45">
        <v>1004.5</v>
      </c>
      <c r="K273" s="39">
        <f t="shared" si="66"/>
        <v>2485</v>
      </c>
      <c r="L273" s="29">
        <f t="shared" si="67"/>
        <v>385.00000000000006</v>
      </c>
      <c r="M273" s="44">
        <v>1064</v>
      </c>
      <c r="N273" s="19">
        <f t="shared" si="68"/>
        <v>2481.5</v>
      </c>
      <c r="O273" s="19"/>
      <c r="P273" s="19">
        <f t="shared" si="69"/>
        <v>2068.5</v>
      </c>
      <c r="Q273" s="19">
        <f t="shared" si="70"/>
        <v>2093.5</v>
      </c>
      <c r="R273" s="19">
        <f t="shared" si="71"/>
        <v>5351.5</v>
      </c>
      <c r="S273" s="19">
        <f t="shared" si="72"/>
        <v>32906.5</v>
      </c>
      <c r="T273" s="30" t="s">
        <v>41</v>
      </c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</row>
    <row r="274" spans="1:936" s="6" customFormat="1" ht="18" customHeight="1" x14ac:dyDescent="0.25">
      <c r="A274" s="34">
        <v>268</v>
      </c>
      <c r="B274" s="16" t="s">
        <v>318</v>
      </c>
      <c r="C274" s="16" t="s">
        <v>873</v>
      </c>
      <c r="D274" s="16" t="s">
        <v>315</v>
      </c>
      <c r="E274" s="16" t="s">
        <v>130</v>
      </c>
      <c r="F274" s="17" t="s">
        <v>880</v>
      </c>
      <c r="G274" s="18">
        <v>155000</v>
      </c>
      <c r="H274" s="18">
        <v>24613.88</v>
      </c>
      <c r="I274" s="19">
        <v>25</v>
      </c>
      <c r="J274" s="45">
        <v>4448.5</v>
      </c>
      <c r="K274" s="39">
        <f t="shared" si="66"/>
        <v>11004.999999999998</v>
      </c>
      <c r="L274" s="29">
        <f t="shared" si="67"/>
        <v>1705.0000000000002</v>
      </c>
      <c r="M274" s="44">
        <v>4712</v>
      </c>
      <c r="N274" s="19">
        <f t="shared" si="68"/>
        <v>10989.5</v>
      </c>
      <c r="O274" s="19"/>
      <c r="P274" s="19">
        <f t="shared" si="69"/>
        <v>9160.5</v>
      </c>
      <c r="Q274" s="19">
        <f t="shared" si="70"/>
        <v>33799.380000000005</v>
      </c>
      <c r="R274" s="19">
        <f t="shared" si="71"/>
        <v>23699.5</v>
      </c>
      <c r="S274" s="19">
        <f t="shared" si="72"/>
        <v>121200.62</v>
      </c>
      <c r="T274" s="30" t="s">
        <v>41</v>
      </c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</row>
    <row r="275" spans="1:936" s="6" customFormat="1" ht="18" customHeight="1" x14ac:dyDescent="0.25">
      <c r="A275" s="34">
        <v>269</v>
      </c>
      <c r="B275" s="16" t="s">
        <v>319</v>
      </c>
      <c r="C275" s="16" t="s">
        <v>873</v>
      </c>
      <c r="D275" s="16" t="s">
        <v>315</v>
      </c>
      <c r="E275" s="16" t="s">
        <v>144</v>
      </c>
      <c r="F275" s="17" t="s">
        <v>880</v>
      </c>
      <c r="G275" s="18">
        <v>35000</v>
      </c>
      <c r="H275" s="16">
        <v>0</v>
      </c>
      <c r="I275" s="19">
        <v>25</v>
      </c>
      <c r="J275" s="45">
        <v>1004.5</v>
      </c>
      <c r="K275" s="39">
        <f t="shared" si="66"/>
        <v>2485</v>
      </c>
      <c r="L275" s="29">
        <f t="shared" si="67"/>
        <v>385.00000000000006</v>
      </c>
      <c r="M275" s="44">
        <v>1064</v>
      </c>
      <c r="N275" s="19">
        <f t="shared" si="68"/>
        <v>2481.5</v>
      </c>
      <c r="O275" s="19"/>
      <c r="P275" s="19">
        <f t="shared" si="69"/>
        <v>2068.5</v>
      </c>
      <c r="Q275" s="19">
        <f t="shared" si="70"/>
        <v>2093.5</v>
      </c>
      <c r="R275" s="19">
        <f t="shared" si="71"/>
        <v>5351.5</v>
      </c>
      <c r="S275" s="19">
        <f t="shared" si="72"/>
        <v>32906.5</v>
      </c>
      <c r="T275" s="30" t="s">
        <v>41</v>
      </c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</row>
    <row r="276" spans="1:936" s="6" customFormat="1" ht="18" customHeight="1" x14ac:dyDescent="0.25">
      <c r="A276" s="34">
        <v>270</v>
      </c>
      <c r="B276" s="16" t="s">
        <v>1144</v>
      </c>
      <c r="C276" s="16"/>
      <c r="D276" s="16" t="s">
        <v>315</v>
      </c>
      <c r="E276" s="16" t="s">
        <v>113</v>
      </c>
      <c r="F276" s="17" t="s">
        <v>880</v>
      </c>
      <c r="G276" s="18">
        <v>25000</v>
      </c>
      <c r="H276" s="16">
        <v>0</v>
      </c>
      <c r="I276" s="19">
        <v>25</v>
      </c>
      <c r="J276" s="45">
        <v>717.5</v>
      </c>
      <c r="K276" s="39">
        <f t="shared" si="66"/>
        <v>1774.9999999999998</v>
      </c>
      <c r="L276" s="29">
        <f t="shared" si="67"/>
        <v>275</v>
      </c>
      <c r="M276" s="44">
        <v>760</v>
      </c>
      <c r="N276" s="19">
        <f t="shared" si="68"/>
        <v>1772.5000000000002</v>
      </c>
      <c r="O276" s="19"/>
      <c r="P276" s="19">
        <f t="shared" si="69"/>
        <v>1477.5</v>
      </c>
      <c r="Q276" s="19">
        <f t="shared" si="70"/>
        <v>1502.5</v>
      </c>
      <c r="R276" s="19">
        <f t="shared" si="71"/>
        <v>3822.5</v>
      </c>
      <c r="S276" s="19">
        <f t="shared" si="72"/>
        <v>23497.5</v>
      </c>
      <c r="T276" s="30" t="s">
        <v>41</v>
      </c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</row>
    <row r="277" spans="1:936" s="6" customFormat="1" ht="18" customHeight="1" x14ac:dyDescent="0.25">
      <c r="A277" s="34">
        <v>271</v>
      </c>
      <c r="B277" s="16" t="s">
        <v>345</v>
      </c>
      <c r="C277" s="16" t="s">
        <v>873</v>
      </c>
      <c r="D277" s="16" t="s">
        <v>1</v>
      </c>
      <c r="E277" s="16" t="s">
        <v>222</v>
      </c>
      <c r="F277" s="17" t="s">
        <v>880</v>
      </c>
      <c r="G277" s="26">
        <v>46000</v>
      </c>
      <c r="H277" s="26">
        <v>1289.46</v>
      </c>
      <c r="I277" s="19">
        <v>25</v>
      </c>
      <c r="J277" s="46">
        <v>1320.2</v>
      </c>
      <c r="K277" s="42">
        <f t="shared" si="66"/>
        <v>3265.9999999999995</v>
      </c>
      <c r="L277" s="29">
        <f t="shared" si="67"/>
        <v>506.00000000000006</v>
      </c>
      <c r="M277" s="52">
        <v>1398.4</v>
      </c>
      <c r="N277" s="28">
        <f t="shared" si="68"/>
        <v>3261.4</v>
      </c>
      <c r="O277" s="28"/>
      <c r="P277" s="28">
        <f t="shared" si="69"/>
        <v>2718.6000000000004</v>
      </c>
      <c r="Q277" s="19">
        <f t="shared" si="70"/>
        <v>4033.06</v>
      </c>
      <c r="R277" s="28">
        <f t="shared" si="71"/>
        <v>7033.4</v>
      </c>
      <c r="S277" s="28">
        <f t="shared" si="72"/>
        <v>41966.94</v>
      </c>
      <c r="T277" s="30" t="s">
        <v>41</v>
      </c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</row>
    <row r="278" spans="1:936" s="6" customFormat="1" ht="18" customHeight="1" x14ac:dyDescent="0.25">
      <c r="A278" s="34">
        <v>272</v>
      </c>
      <c r="B278" s="16" t="s">
        <v>341</v>
      </c>
      <c r="C278" s="16" t="s">
        <v>873</v>
      </c>
      <c r="D278" s="16" t="s">
        <v>1</v>
      </c>
      <c r="E278" s="16" t="s">
        <v>362</v>
      </c>
      <c r="F278" s="17" t="s">
        <v>880</v>
      </c>
      <c r="G278" s="26">
        <v>46000</v>
      </c>
      <c r="H278" s="54">
        <v>1289.46</v>
      </c>
      <c r="I278" s="19">
        <v>25</v>
      </c>
      <c r="J278" s="46">
        <v>1320.2</v>
      </c>
      <c r="K278" s="42">
        <f t="shared" si="66"/>
        <v>3265.9999999999995</v>
      </c>
      <c r="L278" s="29">
        <f t="shared" si="67"/>
        <v>506.00000000000006</v>
      </c>
      <c r="M278" s="52">
        <v>1398.4</v>
      </c>
      <c r="N278" s="28">
        <f t="shared" si="68"/>
        <v>3261.4</v>
      </c>
      <c r="O278" s="28"/>
      <c r="P278" s="28">
        <f t="shared" si="69"/>
        <v>2718.6000000000004</v>
      </c>
      <c r="Q278" s="19">
        <f t="shared" si="70"/>
        <v>4033.06</v>
      </c>
      <c r="R278" s="28">
        <f t="shared" si="71"/>
        <v>7033.4</v>
      </c>
      <c r="S278" s="28">
        <f t="shared" si="72"/>
        <v>41966.94</v>
      </c>
      <c r="T278" s="30" t="s">
        <v>41</v>
      </c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</row>
    <row r="279" spans="1:936" s="6" customFormat="1" ht="18" customHeight="1" x14ac:dyDescent="0.25">
      <c r="A279" s="34">
        <v>273</v>
      </c>
      <c r="B279" s="16" t="s">
        <v>344</v>
      </c>
      <c r="C279" s="16" t="s">
        <v>872</v>
      </c>
      <c r="D279" s="16" t="s">
        <v>1</v>
      </c>
      <c r="E279" s="16" t="s">
        <v>364</v>
      </c>
      <c r="F279" s="17" t="s">
        <v>880</v>
      </c>
      <c r="G279" s="26">
        <v>32000</v>
      </c>
      <c r="H279" s="27">
        <v>0</v>
      </c>
      <c r="I279" s="19">
        <v>25</v>
      </c>
      <c r="J279" s="46">
        <v>918.4</v>
      </c>
      <c r="K279" s="42">
        <f t="shared" si="66"/>
        <v>2272</v>
      </c>
      <c r="L279" s="29">
        <f t="shared" si="67"/>
        <v>352.00000000000006</v>
      </c>
      <c r="M279" s="52">
        <v>972.8</v>
      </c>
      <c r="N279" s="28">
        <f t="shared" si="68"/>
        <v>2268.8000000000002</v>
      </c>
      <c r="O279" s="28"/>
      <c r="P279" s="28">
        <f t="shared" si="69"/>
        <v>1891.1999999999998</v>
      </c>
      <c r="Q279" s="19">
        <f t="shared" si="70"/>
        <v>1916.1999999999998</v>
      </c>
      <c r="R279" s="28">
        <f t="shared" si="71"/>
        <v>4892.8</v>
      </c>
      <c r="S279" s="28">
        <f t="shared" si="72"/>
        <v>30083.8</v>
      </c>
      <c r="T279" s="30" t="s">
        <v>41</v>
      </c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</row>
    <row r="280" spans="1:936" s="6" customFormat="1" ht="18" customHeight="1" x14ac:dyDescent="0.25">
      <c r="A280" s="34">
        <v>274</v>
      </c>
      <c r="B280" s="16" t="s">
        <v>348</v>
      </c>
      <c r="C280" s="16" t="s">
        <v>873</v>
      </c>
      <c r="D280" s="16" t="s">
        <v>1</v>
      </c>
      <c r="E280" s="16" t="s">
        <v>365</v>
      </c>
      <c r="F280" s="17" t="s">
        <v>880</v>
      </c>
      <c r="G280" s="26">
        <v>32000</v>
      </c>
      <c r="H280" s="27">
        <v>0</v>
      </c>
      <c r="I280" s="19">
        <v>25</v>
      </c>
      <c r="J280" s="46">
        <v>918.4</v>
      </c>
      <c r="K280" s="42">
        <f t="shared" si="66"/>
        <v>2272</v>
      </c>
      <c r="L280" s="29">
        <f t="shared" si="67"/>
        <v>352.00000000000006</v>
      </c>
      <c r="M280" s="52">
        <v>972.8</v>
      </c>
      <c r="N280" s="28">
        <f t="shared" si="68"/>
        <v>2268.8000000000002</v>
      </c>
      <c r="O280" s="28"/>
      <c r="P280" s="28">
        <f t="shared" si="69"/>
        <v>1891.1999999999998</v>
      </c>
      <c r="Q280" s="19">
        <f t="shared" si="70"/>
        <v>1916.1999999999998</v>
      </c>
      <c r="R280" s="28">
        <f t="shared" si="71"/>
        <v>4892.8</v>
      </c>
      <c r="S280" s="28">
        <f t="shared" si="72"/>
        <v>30083.8</v>
      </c>
      <c r="T280" s="30" t="s">
        <v>41</v>
      </c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</row>
    <row r="281" spans="1:936" s="6" customFormat="1" ht="18" customHeight="1" x14ac:dyDescent="0.25">
      <c r="A281" s="34">
        <v>275</v>
      </c>
      <c r="B281" s="16" t="s">
        <v>349</v>
      </c>
      <c r="C281" s="16" t="s">
        <v>873</v>
      </c>
      <c r="D281" s="16" t="s">
        <v>1</v>
      </c>
      <c r="E281" s="16" t="s">
        <v>366</v>
      </c>
      <c r="F281" s="17" t="s">
        <v>880</v>
      </c>
      <c r="G281" s="26">
        <v>32000</v>
      </c>
      <c r="H281" s="27">
        <v>0</v>
      </c>
      <c r="I281" s="19">
        <v>25</v>
      </c>
      <c r="J281" s="46">
        <v>918.4</v>
      </c>
      <c r="K281" s="42">
        <f t="shared" si="66"/>
        <v>2272</v>
      </c>
      <c r="L281" s="29">
        <f t="shared" si="67"/>
        <v>352.00000000000006</v>
      </c>
      <c r="M281" s="52">
        <v>972.8</v>
      </c>
      <c r="N281" s="28">
        <f t="shared" si="68"/>
        <v>2268.8000000000002</v>
      </c>
      <c r="O281" s="28"/>
      <c r="P281" s="28">
        <f t="shared" si="69"/>
        <v>1891.1999999999998</v>
      </c>
      <c r="Q281" s="19">
        <f t="shared" si="70"/>
        <v>1916.1999999999998</v>
      </c>
      <c r="R281" s="28">
        <f t="shared" si="71"/>
        <v>4892.8</v>
      </c>
      <c r="S281" s="28">
        <f t="shared" si="72"/>
        <v>30083.8</v>
      </c>
      <c r="T281" s="30" t="s">
        <v>41</v>
      </c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</row>
    <row r="282" spans="1:936" s="6" customFormat="1" ht="18" customHeight="1" x14ac:dyDescent="0.25">
      <c r="A282" s="34">
        <v>276</v>
      </c>
      <c r="B282" s="16" t="s">
        <v>350</v>
      </c>
      <c r="C282" s="16" t="s">
        <v>873</v>
      </c>
      <c r="D282" s="16" t="s">
        <v>1</v>
      </c>
      <c r="E282" s="16" t="s">
        <v>367</v>
      </c>
      <c r="F282" s="17" t="s">
        <v>880</v>
      </c>
      <c r="G282" s="26">
        <v>35000</v>
      </c>
      <c r="H282" s="27">
        <v>0</v>
      </c>
      <c r="I282" s="19">
        <v>25</v>
      </c>
      <c r="J282" s="46">
        <v>1004.5</v>
      </c>
      <c r="K282" s="42">
        <f t="shared" si="66"/>
        <v>2485</v>
      </c>
      <c r="L282" s="29">
        <f t="shared" si="67"/>
        <v>385.00000000000006</v>
      </c>
      <c r="M282" s="52">
        <v>1064</v>
      </c>
      <c r="N282" s="28">
        <f t="shared" si="68"/>
        <v>2481.5</v>
      </c>
      <c r="O282" s="28"/>
      <c r="P282" s="28">
        <f t="shared" si="69"/>
        <v>2068.5</v>
      </c>
      <c r="Q282" s="19">
        <f t="shared" si="70"/>
        <v>2093.5</v>
      </c>
      <c r="R282" s="28">
        <f t="shared" si="71"/>
        <v>5351.5</v>
      </c>
      <c r="S282" s="28">
        <f t="shared" si="72"/>
        <v>32906.5</v>
      </c>
      <c r="T282" s="30" t="s">
        <v>41</v>
      </c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</row>
    <row r="283" spans="1:936" s="6" customFormat="1" ht="18" customHeight="1" x14ac:dyDescent="0.25">
      <c r="A283" s="34">
        <v>277</v>
      </c>
      <c r="B283" s="16" t="s">
        <v>342</v>
      </c>
      <c r="C283" s="16" t="s">
        <v>872</v>
      </c>
      <c r="D283" s="16" t="s">
        <v>1</v>
      </c>
      <c r="E283" s="16" t="s">
        <v>363</v>
      </c>
      <c r="F283" s="17" t="s">
        <v>880</v>
      </c>
      <c r="G283" s="26">
        <v>18000</v>
      </c>
      <c r="H283" s="27">
        <v>0</v>
      </c>
      <c r="I283" s="19">
        <v>25</v>
      </c>
      <c r="J283" s="46">
        <v>516.6</v>
      </c>
      <c r="K283" s="42">
        <f t="shared" si="66"/>
        <v>1277.9999999999998</v>
      </c>
      <c r="L283" s="29">
        <f t="shared" si="67"/>
        <v>198.00000000000003</v>
      </c>
      <c r="M283" s="52">
        <v>547.20000000000005</v>
      </c>
      <c r="N283" s="28">
        <f t="shared" si="68"/>
        <v>1276.2</v>
      </c>
      <c r="O283" s="28"/>
      <c r="P283" s="28">
        <f t="shared" si="69"/>
        <v>1063.8000000000002</v>
      </c>
      <c r="Q283" s="19">
        <f t="shared" si="70"/>
        <v>1088.8000000000002</v>
      </c>
      <c r="R283" s="28">
        <f t="shared" si="71"/>
        <v>2752.2</v>
      </c>
      <c r="S283" s="28">
        <f t="shared" si="72"/>
        <v>16911.2</v>
      </c>
      <c r="T283" s="30" t="s">
        <v>41</v>
      </c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</row>
    <row r="284" spans="1:936" s="6" customFormat="1" ht="18" customHeight="1" x14ac:dyDescent="0.25">
      <c r="A284" s="34">
        <v>278</v>
      </c>
      <c r="B284" s="16" t="s">
        <v>355</v>
      </c>
      <c r="C284" s="16" t="s">
        <v>873</v>
      </c>
      <c r="D284" s="16" t="s">
        <v>1</v>
      </c>
      <c r="E284" s="16" t="s">
        <v>360</v>
      </c>
      <c r="F284" s="17" t="s">
        <v>880</v>
      </c>
      <c r="G284" s="26">
        <v>25000</v>
      </c>
      <c r="H284" s="27">
        <v>0</v>
      </c>
      <c r="I284" s="19">
        <v>25</v>
      </c>
      <c r="J284" s="46">
        <v>717.5</v>
      </c>
      <c r="K284" s="42">
        <f t="shared" si="66"/>
        <v>1774.9999999999998</v>
      </c>
      <c r="L284" s="29">
        <f t="shared" si="67"/>
        <v>275</v>
      </c>
      <c r="M284" s="52">
        <v>760</v>
      </c>
      <c r="N284" s="28">
        <f t="shared" si="68"/>
        <v>1772.5000000000002</v>
      </c>
      <c r="O284" s="28"/>
      <c r="P284" s="28">
        <f t="shared" si="69"/>
        <v>1477.5</v>
      </c>
      <c r="Q284" s="19">
        <f t="shared" si="70"/>
        <v>1502.5</v>
      </c>
      <c r="R284" s="28">
        <f t="shared" si="71"/>
        <v>3822.5</v>
      </c>
      <c r="S284" s="28">
        <f t="shared" si="72"/>
        <v>23497.5</v>
      </c>
      <c r="T284" s="30" t="s">
        <v>41</v>
      </c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</row>
    <row r="285" spans="1:936" s="6" customFormat="1" ht="18" customHeight="1" x14ac:dyDescent="0.25">
      <c r="A285" s="34">
        <v>279</v>
      </c>
      <c r="B285" s="16" t="s">
        <v>354</v>
      </c>
      <c r="C285" s="16" t="s">
        <v>873</v>
      </c>
      <c r="D285" s="16" t="s">
        <v>1</v>
      </c>
      <c r="E285" s="16" t="s">
        <v>370</v>
      </c>
      <c r="F285" s="17" t="s">
        <v>880</v>
      </c>
      <c r="G285" s="26">
        <v>32000</v>
      </c>
      <c r="H285" s="27">
        <v>0</v>
      </c>
      <c r="I285" s="19">
        <v>25</v>
      </c>
      <c r="J285" s="46">
        <v>918.4</v>
      </c>
      <c r="K285" s="42">
        <f t="shared" si="66"/>
        <v>2272</v>
      </c>
      <c r="L285" s="29">
        <f t="shared" si="67"/>
        <v>352.00000000000006</v>
      </c>
      <c r="M285" s="52">
        <v>972.8</v>
      </c>
      <c r="N285" s="28">
        <f t="shared" si="68"/>
        <v>2268.8000000000002</v>
      </c>
      <c r="O285" s="28"/>
      <c r="P285" s="28">
        <f t="shared" si="69"/>
        <v>1891.1999999999998</v>
      </c>
      <c r="Q285" s="19">
        <f t="shared" si="70"/>
        <v>1916.1999999999998</v>
      </c>
      <c r="R285" s="28">
        <f t="shared" si="71"/>
        <v>4892.8</v>
      </c>
      <c r="S285" s="28">
        <f t="shared" si="72"/>
        <v>30083.8</v>
      </c>
      <c r="T285" s="30" t="s">
        <v>41</v>
      </c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</row>
    <row r="286" spans="1:936" s="6" customFormat="1" ht="18" customHeight="1" x14ac:dyDescent="0.25">
      <c r="A286" s="34">
        <v>280</v>
      </c>
      <c r="B286" s="16" t="s">
        <v>143</v>
      </c>
      <c r="C286" s="16" t="s">
        <v>872</v>
      </c>
      <c r="D286" s="16" t="s">
        <v>1</v>
      </c>
      <c r="E286" s="16" t="s">
        <v>101</v>
      </c>
      <c r="F286" s="17" t="s">
        <v>880</v>
      </c>
      <c r="G286" s="18">
        <v>26250</v>
      </c>
      <c r="H286" s="16">
        <v>0</v>
      </c>
      <c r="I286" s="19">
        <v>25</v>
      </c>
      <c r="J286" s="45">
        <v>753.38</v>
      </c>
      <c r="K286" s="39">
        <f t="shared" si="66"/>
        <v>1863.7499999999998</v>
      </c>
      <c r="L286" s="29">
        <f t="shared" si="67"/>
        <v>288.75000000000006</v>
      </c>
      <c r="M286" s="44">
        <v>798</v>
      </c>
      <c r="N286" s="19">
        <f t="shared" si="68"/>
        <v>1861.1250000000002</v>
      </c>
      <c r="O286" s="19"/>
      <c r="P286" s="19">
        <f t="shared" si="69"/>
        <v>1551.38</v>
      </c>
      <c r="Q286" s="19">
        <f t="shared" si="70"/>
        <v>1576.38</v>
      </c>
      <c r="R286" s="19">
        <f t="shared" si="71"/>
        <v>4013.625</v>
      </c>
      <c r="S286" s="19">
        <f t="shared" si="72"/>
        <v>24673.62</v>
      </c>
      <c r="T286" s="30" t="s">
        <v>41</v>
      </c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</row>
    <row r="287" spans="1:936" s="6" customFormat="1" ht="18" customHeight="1" x14ac:dyDescent="0.25">
      <c r="A287" s="34">
        <v>281</v>
      </c>
      <c r="B287" s="16" t="s">
        <v>316</v>
      </c>
      <c r="C287" s="16" t="s">
        <v>873</v>
      </c>
      <c r="D287" s="16" t="s">
        <v>1</v>
      </c>
      <c r="E287" s="16" t="s">
        <v>177</v>
      </c>
      <c r="F287" s="17" t="s">
        <v>880</v>
      </c>
      <c r="G287" s="18">
        <v>75000</v>
      </c>
      <c r="H287" s="18">
        <v>6309.38</v>
      </c>
      <c r="I287" s="19">
        <v>25</v>
      </c>
      <c r="J287" s="45">
        <v>2152.5</v>
      </c>
      <c r="K287" s="39">
        <f t="shared" si="66"/>
        <v>5324.9999999999991</v>
      </c>
      <c r="L287" s="29">
        <f t="shared" si="67"/>
        <v>825.00000000000011</v>
      </c>
      <c r="M287" s="44">
        <v>2280</v>
      </c>
      <c r="N287" s="19">
        <f t="shared" si="68"/>
        <v>5317.5</v>
      </c>
      <c r="O287" s="19"/>
      <c r="P287" s="19">
        <f t="shared" si="69"/>
        <v>4432.5</v>
      </c>
      <c r="Q287" s="19">
        <f t="shared" si="70"/>
        <v>10766.880000000001</v>
      </c>
      <c r="R287" s="19">
        <f t="shared" si="71"/>
        <v>11467.5</v>
      </c>
      <c r="S287" s="19">
        <f t="shared" si="72"/>
        <v>64233.119999999995</v>
      </c>
      <c r="T287" s="30" t="s">
        <v>41</v>
      </c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</row>
    <row r="288" spans="1:936" s="6" customFormat="1" ht="18" customHeight="1" x14ac:dyDescent="0.25">
      <c r="A288" s="34">
        <v>282</v>
      </c>
      <c r="B288" s="16" t="s">
        <v>947</v>
      </c>
      <c r="C288" s="16" t="s">
        <v>873</v>
      </c>
      <c r="D288" s="16" t="s">
        <v>1</v>
      </c>
      <c r="E288" s="16" t="s">
        <v>35</v>
      </c>
      <c r="F288" s="17" t="s">
        <v>880</v>
      </c>
      <c r="G288" s="26">
        <v>40000</v>
      </c>
      <c r="H288" s="27">
        <v>185.33</v>
      </c>
      <c r="I288" s="19">
        <v>25</v>
      </c>
      <c r="J288" s="46">
        <v>1148</v>
      </c>
      <c r="K288" s="42">
        <f t="shared" si="66"/>
        <v>2839.9999999999995</v>
      </c>
      <c r="L288" s="29">
        <f t="shared" si="67"/>
        <v>440.00000000000006</v>
      </c>
      <c r="M288" s="52">
        <v>1216</v>
      </c>
      <c r="N288" s="28">
        <f t="shared" si="68"/>
        <v>2836</v>
      </c>
      <c r="O288" s="28"/>
      <c r="P288" s="28">
        <f t="shared" si="69"/>
        <v>2364</v>
      </c>
      <c r="Q288" s="19">
        <f t="shared" si="70"/>
        <v>2574.33</v>
      </c>
      <c r="R288" s="28">
        <f t="shared" si="71"/>
        <v>6116</v>
      </c>
      <c r="S288" s="28">
        <f t="shared" si="72"/>
        <v>37425.67</v>
      </c>
      <c r="T288" s="30" t="s">
        <v>41</v>
      </c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</row>
    <row r="289" spans="1:936" s="6" customFormat="1" ht="18" customHeight="1" x14ac:dyDescent="0.25">
      <c r="A289" s="34">
        <v>283</v>
      </c>
      <c r="B289" s="16" t="s">
        <v>346</v>
      </c>
      <c r="C289" s="16" t="s">
        <v>872</v>
      </c>
      <c r="D289" s="16" t="s">
        <v>1</v>
      </c>
      <c r="E289" s="16" t="s">
        <v>58</v>
      </c>
      <c r="F289" s="17" t="s">
        <v>880</v>
      </c>
      <c r="G289" s="26">
        <v>45000</v>
      </c>
      <c r="H289" s="54">
        <v>1148.33</v>
      </c>
      <c r="I289" s="19">
        <v>25</v>
      </c>
      <c r="J289" s="46">
        <v>1291.5</v>
      </c>
      <c r="K289" s="42">
        <f t="shared" si="66"/>
        <v>3194.9999999999995</v>
      </c>
      <c r="L289" s="29">
        <f t="shared" si="67"/>
        <v>495.00000000000006</v>
      </c>
      <c r="M289" s="52">
        <v>1368</v>
      </c>
      <c r="N289" s="28">
        <f t="shared" si="68"/>
        <v>3190.5</v>
      </c>
      <c r="O289" s="28"/>
      <c r="P289" s="28">
        <f t="shared" si="69"/>
        <v>2659.5</v>
      </c>
      <c r="Q289" s="19">
        <f t="shared" si="70"/>
        <v>3832.83</v>
      </c>
      <c r="R289" s="28">
        <f t="shared" si="71"/>
        <v>6880.5</v>
      </c>
      <c r="S289" s="28">
        <f t="shared" si="72"/>
        <v>41167.17</v>
      </c>
      <c r="T289" s="30" t="s">
        <v>41</v>
      </c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</row>
    <row r="290" spans="1:936" s="6" customFormat="1" ht="18" customHeight="1" x14ac:dyDescent="0.25">
      <c r="A290" s="34">
        <v>284</v>
      </c>
      <c r="B290" s="16" t="s">
        <v>347</v>
      </c>
      <c r="C290" s="16" t="s">
        <v>872</v>
      </c>
      <c r="D290" s="16" t="s">
        <v>1</v>
      </c>
      <c r="E290" s="16" t="s">
        <v>38</v>
      </c>
      <c r="F290" s="17" t="s">
        <v>880</v>
      </c>
      <c r="G290" s="26">
        <v>25000</v>
      </c>
      <c r="H290" s="27">
        <v>0</v>
      </c>
      <c r="I290" s="19">
        <v>25</v>
      </c>
      <c r="J290" s="46">
        <v>717.5</v>
      </c>
      <c r="K290" s="42">
        <f t="shared" si="66"/>
        <v>1774.9999999999998</v>
      </c>
      <c r="L290" s="29">
        <f t="shared" si="67"/>
        <v>275</v>
      </c>
      <c r="M290" s="52">
        <v>760</v>
      </c>
      <c r="N290" s="28">
        <f t="shared" si="68"/>
        <v>1772.5000000000002</v>
      </c>
      <c r="O290" s="28"/>
      <c r="P290" s="28">
        <f t="shared" si="69"/>
        <v>1477.5</v>
      </c>
      <c r="Q290" s="19">
        <f t="shared" si="70"/>
        <v>1502.5</v>
      </c>
      <c r="R290" s="28">
        <f t="shared" si="71"/>
        <v>3822.5</v>
      </c>
      <c r="S290" s="28">
        <f t="shared" si="72"/>
        <v>23497.5</v>
      </c>
      <c r="T290" s="30" t="s">
        <v>41</v>
      </c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</row>
    <row r="291" spans="1:936" s="6" customFormat="1" ht="18" customHeight="1" x14ac:dyDescent="0.25">
      <c r="A291" s="34">
        <v>285</v>
      </c>
      <c r="B291" s="16" t="s">
        <v>351</v>
      </c>
      <c r="C291" s="16" t="s">
        <v>873</v>
      </c>
      <c r="D291" s="16" t="s">
        <v>1</v>
      </c>
      <c r="E291" s="16" t="s">
        <v>368</v>
      </c>
      <c r="F291" s="17" t="s">
        <v>880</v>
      </c>
      <c r="G291" s="26">
        <v>20900</v>
      </c>
      <c r="H291" s="27">
        <v>0</v>
      </c>
      <c r="I291" s="19">
        <v>25</v>
      </c>
      <c r="J291" s="46">
        <v>599.83000000000004</v>
      </c>
      <c r="K291" s="42">
        <f t="shared" si="66"/>
        <v>1483.8999999999999</v>
      </c>
      <c r="L291" s="29">
        <f t="shared" si="67"/>
        <v>229.90000000000003</v>
      </c>
      <c r="M291" s="52">
        <v>635.36</v>
      </c>
      <c r="N291" s="28">
        <f t="shared" si="68"/>
        <v>1481.8100000000002</v>
      </c>
      <c r="O291" s="28"/>
      <c r="P291" s="28">
        <f t="shared" si="69"/>
        <v>1235.19</v>
      </c>
      <c r="Q291" s="19">
        <f t="shared" si="70"/>
        <v>1260.19</v>
      </c>
      <c r="R291" s="28">
        <f t="shared" si="71"/>
        <v>3195.61</v>
      </c>
      <c r="S291" s="28">
        <f t="shared" si="72"/>
        <v>19639.810000000001</v>
      </c>
      <c r="T291" s="30" t="s">
        <v>41</v>
      </c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</row>
    <row r="292" spans="1:936" s="6" customFormat="1" ht="18" customHeight="1" x14ac:dyDescent="0.25">
      <c r="A292" s="34">
        <v>286</v>
      </c>
      <c r="B292" s="16" t="s">
        <v>352</v>
      </c>
      <c r="C292" s="16" t="s">
        <v>873</v>
      </c>
      <c r="D292" s="16" t="s">
        <v>1</v>
      </c>
      <c r="E292" s="16" t="s">
        <v>369</v>
      </c>
      <c r="F292" s="17" t="s">
        <v>880</v>
      </c>
      <c r="G292" s="26">
        <v>25000</v>
      </c>
      <c r="H292" s="27">
        <v>0</v>
      </c>
      <c r="I292" s="19">
        <v>25</v>
      </c>
      <c r="J292" s="46">
        <v>717.5</v>
      </c>
      <c r="K292" s="42">
        <f t="shared" si="66"/>
        <v>1774.9999999999998</v>
      </c>
      <c r="L292" s="29">
        <f t="shared" si="67"/>
        <v>275</v>
      </c>
      <c r="M292" s="52">
        <v>760</v>
      </c>
      <c r="N292" s="28">
        <f t="shared" si="68"/>
        <v>1772.5000000000002</v>
      </c>
      <c r="O292" s="28"/>
      <c r="P292" s="28">
        <f t="shared" si="69"/>
        <v>1477.5</v>
      </c>
      <c r="Q292" s="19">
        <f t="shared" si="70"/>
        <v>1502.5</v>
      </c>
      <c r="R292" s="28">
        <f t="shared" si="71"/>
        <v>3822.5</v>
      </c>
      <c r="S292" s="28">
        <f t="shared" si="72"/>
        <v>23497.5</v>
      </c>
      <c r="T292" s="30" t="s">
        <v>41</v>
      </c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</row>
    <row r="293" spans="1:936" s="6" customFormat="1" ht="18" customHeight="1" x14ac:dyDescent="0.25">
      <c r="A293" s="34">
        <v>287</v>
      </c>
      <c r="B293" s="16" t="s">
        <v>353</v>
      </c>
      <c r="C293" s="16" t="s">
        <v>873</v>
      </c>
      <c r="D293" s="16" t="s">
        <v>1</v>
      </c>
      <c r="E293" s="16" t="s">
        <v>369</v>
      </c>
      <c r="F293" s="17" t="s">
        <v>880</v>
      </c>
      <c r="G293" s="26">
        <v>25000</v>
      </c>
      <c r="H293" s="27">
        <v>0</v>
      </c>
      <c r="I293" s="19">
        <v>25</v>
      </c>
      <c r="J293" s="46">
        <v>717.5</v>
      </c>
      <c r="K293" s="42">
        <f t="shared" si="66"/>
        <v>1774.9999999999998</v>
      </c>
      <c r="L293" s="29">
        <f t="shared" si="67"/>
        <v>275</v>
      </c>
      <c r="M293" s="52">
        <v>760</v>
      </c>
      <c r="N293" s="28">
        <f t="shared" si="68"/>
        <v>1772.5000000000002</v>
      </c>
      <c r="O293" s="28"/>
      <c r="P293" s="28">
        <f t="shared" si="69"/>
        <v>1477.5</v>
      </c>
      <c r="Q293" s="19">
        <f t="shared" si="70"/>
        <v>1502.5</v>
      </c>
      <c r="R293" s="28">
        <f t="shared" si="71"/>
        <v>3822.5</v>
      </c>
      <c r="S293" s="28">
        <f t="shared" si="72"/>
        <v>23497.5</v>
      </c>
      <c r="T293" s="30" t="s">
        <v>41</v>
      </c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</row>
    <row r="294" spans="1:936" s="6" customFormat="1" ht="18" customHeight="1" x14ac:dyDescent="0.25">
      <c r="A294" s="34">
        <v>288</v>
      </c>
      <c r="B294" s="16" t="s">
        <v>356</v>
      </c>
      <c r="C294" s="16" t="s">
        <v>873</v>
      </c>
      <c r="D294" s="16" t="s">
        <v>1</v>
      </c>
      <c r="E294" s="16" t="s">
        <v>178</v>
      </c>
      <c r="F294" s="17" t="s">
        <v>880</v>
      </c>
      <c r="G294" s="26">
        <v>24000</v>
      </c>
      <c r="H294" s="27">
        <v>0</v>
      </c>
      <c r="I294" s="19">
        <v>25</v>
      </c>
      <c r="J294" s="46">
        <v>688.8</v>
      </c>
      <c r="K294" s="42">
        <f t="shared" si="66"/>
        <v>1703.9999999999998</v>
      </c>
      <c r="L294" s="29">
        <f t="shared" si="67"/>
        <v>264</v>
      </c>
      <c r="M294" s="52">
        <v>729.6</v>
      </c>
      <c r="N294" s="28">
        <f t="shared" si="68"/>
        <v>1701.6000000000001</v>
      </c>
      <c r="O294" s="28"/>
      <c r="P294" s="28">
        <f t="shared" si="69"/>
        <v>1418.4</v>
      </c>
      <c r="Q294" s="19">
        <f t="shared" si="70"/>
        <v>1443.4</v>
      </c>
      <c r="R294" s="28">
        <f t="shared" si="71"/>
        <v>3669.6</v>
      </c>
      <c r="S294" s="28">
        <f t="shared" si="72"/>
        <v>22556.6</v>
      </c>
      <c r="T294" s="30" t="s">
        <v>41</v>
      </c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</row>
    <row r="295" spans="1:936" s="6" customFormat="1" ht="18" customHeight="1" x14ac:dyDescent="0.25">
      <c r="A295" s="34">
        <v>289</v>
      </c>
      <c r="B295" s="16" t="s">
        <v>343</v>
      </c>
      <c r="C295" s="16" t="s">
        <v>873</v>
      </c>
      <c r="D295" s="16" t="s">
        <v>1</v>
      </c>
      <c r="E295" s="16" t="s">
        <v>215</v>
      </c>
      <c r="F295" s="17" t="s">
        <v>876</v>
      </c>
      <c r="G295" s="26">
        <v>24000</v>
      </c>
      <c r="H295" s="27">
        <v>0</v>
      </c>
      <c r="I295" s="19">
        <v>25</v>
      </c>
      <c r="J295" s="46">
        <v>688.8</v>
      </c>
      <c r="K295" s="42">
        <f t="shared" si="66"/>
        <v>1703.9999999999998</v>
      </c>
      <c r="L295" s="29">
        <f t="shared" si="67"/>
        <v>264</v>
      </c>
      <c r="M295" s="52">
        <v>729.6</v>
      </c>
      <c r="N295" s="28">
        <f t="shared" si="68"/>
        <v>1701.6000000000001</v>
      </c>
      <c r="O295" s="28"/>
      <c r="P295" s="28">
        <f t="shared" si="69"/>
        <v>1418.4</v>
      </c>
      <c r="Q295" s="19">
        <f t="shared" si="70"/>
        <v>1443.4</v>
      </c>
      <c r="R295" s="28">
        <f t="shared" si="71"/>
        <v>3669.6</v>
      </c>
      <c r="S295" s="28">
        <f t="shared" si="72"/>
        <v>22556.6</v>
      </c>
      <c r="T295" s="30" t="s">
        <v>41</v>
      </c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</row>
    <row r="296" spans="1:936" s="6" customFormat="1" ht="18" customHeight="1" x14ac:dyDescent="0.25">
      <c r="A296" s="34">
        <v>290</v>
      </c>
      <c r="B296" s="16" t="s">
        <v>340</v>
      </c>
      <c r="C296" s="16" t="s">
        <v>872</v>
      </c>
      <c r="D296" s="16" t="s">
        <v>1</v>
      </c>
      <c r="E296" s="16" t="s">
        <v>176</v>
      </c>
      <c r="F296" s="17" t="s">
        <v>876</v>
      </c>
      <c r="G296" s="26">
        <v>16000</v>
      </c>
      <c r="H296" s="27">
        <v>0</v>
      </c>
      <c r="I296" s="19">
        <v>25</v>
      </c>
      <c r="J296" s="46">
        <v>459.2</v>
      </c>
      <c r="K296" s="42">
        <f t="shared" si="66"/>
        <v>1136</v>
      </c>
      <c r="L296" s="29">
        <f t="shared" si="67"/>
        <v>176.00000000000003</v>
      </c>
      <c r="M296" s="52">
        <v>486.4</v>
      </c>
      <c r="N296" s="28">
        <f t="shared" si="68"/>
        <v>1134.4000000000001</v>
      </c>
      <c r="O296" s="28"/>
      <c r="P296" s="28">
        <f t="shared" si="69"/>
        <v>945.59999999999991</v>
      </c>
      <c r="Q296" s="19">
        <f t="shared" si="70"/>
        <v>970.59999999999991</v>
      </c>
      <c r="R296" s="28">
        <f t="shared" si="71"/>
        <v>2446.4</v>
      </c>
      <c r="S296" s="28">
        <f t="shared" si="72"/>
        <v>15029.4</v>
      </c>
      <c r="T296" s="30" t="s">
        <v>41</v>
      </c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</row>
    <row r="297" spans="1:936" s="6" customFormat="1" ht="18" customHeight="1" x14ac:dyDescent="0.25">
      <c r="A297" s="34">
        <v>291</v>
      </c>
      <c r="B297" s="16" t="s">
        <v>825</v>
      </c>
      <c r="C297" s="16" t="s">
        <v>873</v>
      </c>
      <c r="D297" s="16" t="s">
        <v>330</v>
      </c>
      <c r="E297" s="16" t="s">
        <v>103</v>
      </c>
      <c r="F297" s="17" t="s">
        <v>876</v>
      </c>
      <c r="G297" s="18">
        <v>24000</v>
      </c>
      <c r="H297" s="16">
        <v>0</v>
      </c>
      <c r="I297" s="19">
        <v>25</v>
      </c>
      <c r="J297" s="45">
        <v>688.8</v>
      </c>
      <c r="K297" s="39">
        <f t="shared" si="66"/>
        <v>1703.9999999999998</v>
      </c>
      <c r="L297" s="29">
        <f t="shared" si="67"/>
        <v>264</v>
      </c>
      <c r="M297" s="44">
        <v>729.6</v>
      </c>
      <c r="N297" s="19">
        <f t="shared" si="68"/>
        <v>1701.6000000000001</v>
      </c>
      <c r="O297" s="19"/>
      <c r="P297" s="19">
        <f t="shared" si="69"/>
        <v>1418.4</v>
      </c>
      <c r="Q297" s="19">
        <f t="shared" si="70"/>
        <v>1443.4</v>
      </c>
      <c r="R297" s="19">
        <f t="shared" si="71"/>
        <v>3669.6</v>
      </c>
      <c r="S297" s="19">
        <f t="shared" si="72"/>
        <v>22556.6</v>
      </c>
      <c r="T297" s="30" t="s">
        <v>41</v>
      </c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</row>
    <row r="298" spans="1:936" s="6" customFormat="1" ht="18" customHeight="1" x14ac:dyDescent="0.25">
      <c r="A298" s="34">
        <v>292</v>
      </c>
      <c r="B298" s="16" t="s">
        <v>861</v>
      </c>
      <c r="C298" s="16" t="s">
        <v>872</v>
      </c>
      <c r="D298" s="16" t="s">
        <v>330</v>
      </c>
      <c r="E298" s="16" t="s">
        <v>131</v>
      </c>
      <c r="F298" s="17" t="s">
        <v>880</v>
      </c>
      <c r="G298" s="26">
        <v>25000</v>
      </c>
      <c r="H298" s="27">
        <v>0</v>
      </c>
      <c r="I298" s="19">
        <v>25</v>
      </c>
      <c r="J298" s="46">
        <v>717.5</v>
      </c>
      <c r="K298" s="42">
        <f t="shared" si="66"/>
        <v>1774.9999999999998</v>
      </c>
      <c r="L298" s="29">
        <f t="shared" si="67"/>
        <v>275</v>
      </c>
      <c r="M298" s="52">
        <v>760</v>
      </c>
      <c r="N298" s="28">
        <f t="shared" si="68"/>
        <v>1772.5000000000002</v>
      </c>
      <c r="O298" s="28"/>
      <c r="P298" s="28">
        <f t="shared" si="69"/>
        <v>1477.5</v>
      </c>
      <c r="Q298" s="19">
        <f t="shared" si="70"/>
        <v>1502.5</v>
      </c>
      <c r="R298" s="28">
        <f t="shared" si="71"/>
        <v>3822.5</v>
      </c>
      <c r="S298" s="28">
        <f t="shared" si="72"/>
        <v>23497.5</v>
      </c>
      <c r="T298" s="30" t="s">
        <v>41</v>
      </c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</row>
    <row r="299" spans="1:936" s="6" customFormat="1" ht="18" customHeight="1" x14ac:dyDescent="0.25">
      <c r="A299" s="34">
        <v>293</v>
      </c>
      <c r="B299" s="16" t="s">
        <v>877</v>
      </c>
      <c r="C299" s="16" t="s">
        <v>872</v>
      </c>
      <c r="D299" s="16" t="s">
        <v>330</v>
      </c>
      <c r="E299" s="16" t="s">
        <v>65</v>
      </c>
      <c r="F299" s="17" t="s">
        <v>880</v>
      </c>
      <c r="G299" s="18">
        <v>25000</v>
      </c>
      <c r="H299" s="16">
        <v>0</v>
      </c>
      <c r="I299" s="19">
        <v>25</v>
      </c>
      <c r="J299" s="45">
        <v>717.5</v>
      </c>
      <c r="K299" s="39">
        <f t="shared" si="66"/>
        <v>1774.9999999999998</v>
      </c>
      <c r="L299" s="29">
        <f t="shared" si="67"/>
        <v>275</v>
      </c>
      <c r="M299" s="50">
        <v>760</v>
      </c>
      <c r="N299" s="19">
        <f t="shared" si="68"/>
        <v>1772.5000000000002</v>
      </c>
      <c r="O299" s="19"/>
      <c r="P299" s="19">
        <f t="shared" si="69"/>
        <v>1477.5</v>
      </c>
      <c r="Q299" s="19">
        <f t="shared" si="70"/>
        <v>1502.5</v>
      </c>
      <c r="R299" s="19">
        <f t="shared" si="71"/>
        <v>3822.5</v>
      </c>
      <c r="S299" s="19">
        <f t="shared" si="72"/>
        <v>23497.5</v>
      </c>
      <c r="T299" s="30" t="s">
        <v>41</v>
      </c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</row>
    <row r="300" spans="1:936" s="6" customFormat="1" ht="18" customHeight="1" x14ac:dyDescent="0.25">
      <c r="A300" s="34">
        <v>294</v>
      </c>
      <c r="B300" s="16" t="s">
        <v>970</v>
      </c>
      <c r="C300" s="16" t="s">
        <v>873</v>
      </c>
      <c r="D300" s="16" t="s">
        <v>330</v>
      </c>
      <c r="E300" s="16" t="s">
        <v>886</v>
      </c>
      <c r="F300" s="17" t="s">
        <v>880</v>
      </c>
      <c r="G300" s="18">
        <v>13000</v>
      </c>
      <c r="H300" s="16">
        <v>0</v>
      </c>
      <c r="I300" s="19">
        <v>25</v>
      </c>
      <c r="J300" s="45">
        <v>373.1</v>
      </c>
      <c r="K300" s="39">
        <f t="shared" si="66"/>
        <v>922.99999999999989</v>
      </c>
      <c r="L300" s="29">
        <f t="shared" si="67"/>
        <v>143.00000000000003</v>
      </c>
      <c r="M300" s="44">
        <v>395.2</v>
      </c>
      <c r="N300" s="19">
        <f t="shared" si="68"/>
        <v>921.7</v>
      </c>
      <c r="O300" s="19"/>
      <c r="P300" s="19">
        <f t="shared" si="69"/>
        <v>768.3</v>
      </c>
      <c r="Q300" s="19">
        <f t="shared" si="70"/>
        <v>793.3</v>
      </c>
      <c r="R300" s="19">
        <f t="shared" si="71"/>
        <v>1987.7</v>
      </c>
      <c r="S300" s="19">
        <f t="shared" si="72"/>
        <v>12206.7</v>
      </c>
      <c r="T300" s="30" t="s">
        <v>41</v>
      </c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</row>
    <row r="301" spans="1:936" s="6" customFormat="1" ht="18" customHeight="1" x14ac:dyDescent="0.25">
      <c r="A301" s="34">
        <v>295</v>
      </c>
      <c r="B301" s="16" t="s">
        <v>979</v>
      </c>
      <c r="C301" s="16" t="s">
        <v>872</v>
      </c>
      <c r="D301" s="16" t="s">
        <v>330</v>
      </c>
      <c r="E301" s="16" t="s">
        <v>113</v>
      </c>
      <c r="F301" s="17" t="s">
        <v>880</v>
      </c>
      <c r="G301" s="26">
        <v>25000</v>
      </c>
      <c r="H301" s="16">
        <v>0</v>
      </c>
      <c r="I301" s="19">
        <v>25</v>
      </c>
      <c r="J301" s="46">
        <v>717.5</v>
      </c>
      <c r="K301" s="42">
        <f t="shared" si="66"/>
        <v>1774.9999999999998</v>
      </c>
      <c r="L301" s="29">
        <f t="shared" si="67"/>
        <v>275</v>
      </c>
      <c r="M301" s="52">
        <v>760</v>
      </c>
      <c r="N301" s="28">
        <f t="shared" si="68"/>
        <v>1772.5000000000002</v>
      </c>
      <c r="O301" s="28"/>
      <c r="P301" s="28">
        <f t="shared" si="69"/>
        <v>1477.5</v>
      </c>
      <c r="Q301" s="19">
        <f t="shared" si="70"/>
        <v>1502.5</v>
      </c>
      <c r="R301" s="28">
        <f t="shared" si="71"/>
        <v>3822.5</v>
      </c>
      <c r="S301" s="28">
        <f t="shared" si="72"/>
        <v>23497.5</v>
      </c>
      <c r="T301" s="30" t="s">
        <v>41</v>
      </c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</row>
    <row r="302" spans="1:936" s="6" customFormat="1" ht="18" customHeight="1" x14ac:dyDescent="0.25">
      <c r="A302" s="34">
        <v>296</v>
      </c>
      <c r="B302" s="16" t="s">
        <v>331</v>
      </c>
      <c r="C302" s="16" t="s">
        <v>872</v>
      </c>
      <c r="D302" s="16" t="s">
        <v>330</v>
      </c>
      <c r="E302" s="16" t="s">
        <v>101</v>
      </c>
      <c r="F302" s="17" t="s">
        <v>881</v>
      </c>
      <c r="G302" s="18">
        <v>25000</v>
      </c>
      <c r="H302" s="16">
        <v>0</v>
      </c>
      <c r="I302" s="19">
        <v>25</v>
      </c>
      <c r="J302" s="45">
        <v>717.5</v>
      </c>
      <c r="K302" s="39">
        <f t="shared" si="66"/>
        <v>1774.9999999999998</v>
      </c>
      <c r="L302" s="29">
        <f t="shared" si="67"/>
        <v>275</v>
      </c>
      <c r="M302" s="44">
        <v>760</v>
      </c>
      <c r="N302" s="19">
        <f t="shared" si="68"/>
        <v>1772.5000000000002</v>
      </c>
      <c r="O302" s="19"/>
      <c r="P302" s="19">
        <f t="shared" si="69"/>
        <v>1477.5</v>
      </c>
      <c r="Q302" s="19">
        <f t="shared" si="70"/>
        <v>1502.5</v>
      </c>
      <c r="R302" s="19">
        <f t="shared" si="71"/>
        <v>3822.5</v>
      </c>
      <c r="S302" s="19">
        <f t="shared" si="72"/>
        <v>23497.5</v>
      </c>
      <c r="T302" s="30" t="s">
        <v>41</v>
      </c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</row>
    <row r="303" spans="1:936" s="6" customFormat="1" ht="18" customHeight="1" x14ac:dyDescent="0.25">
      <c r="A303" s="34">
        <v>297</v>
      </c>
      <c r="B303" s="16" t="s">
        <v>437</v>
      </c>
      <c r="C303" s="16" t="s">
        <v>872</v>
      </c>
      <c r="D303" s="16" t="s">
        <v>330</v>
      </c>
      <c r="E303" s="16" t="s">
        <v>65</v>
      </c>
      <c r="F303" s="17" t="s">
        <v>880</v>
      </c>
      <c r="G303" s="18">
        <v>25000</v>
      </c>
      <c r="H303" s="16">
        <v>0</v>
      </c>
      <c r="I303" s="19">
        <v>25</v>
      </c>
      <c r="J303" s="45">
        <v>717.5</v>
      </c>
      <c r="K303" s="39">
        <f t="shared" si="66"/>
        <v>1774.9999999999998</v>
      </c>
      <c r="L303" s="29">
        <f t="shared" si="67"/>
        <v>275</v>
      </c>
      <c r="M303" s="44">
        <v>760</v>
      </c>
      <c r="N303" s="19">
        <f t="shared" si="68"/>
        <v>1772.5000000000002</v>
      </c>
      <c r="O303" s="19"/>
      <c r="P303" s="19">
        <f t="shared" si="69"/>
        <v>1477.5</v>
      </c>
      <c r="Q303" s="19">
        <f t="shared" si="70"/>
        <v>1502.5</v>
      </c>
      <c r="R303" s="19">
        <f t="shared" si="71"/>
        <v>3822.5</v>
      </c>
      <c r="S303" s="19">
        <f t="shared" ref="S303:S315" si="73">+G303-Q303</f>
        <v>23497.5</v>
      </c>
      <c r="T303" s="30" t="s">
        <v>41</v>
      </c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</row>
    <row r="304" spans="1:936" s="6" customFormat="1" ht="18" customHeight="1" x14ac:dyDescent="0.25">
      <c r="A304" s="34">
        <v>298</v>
      </c>
      <c r="B304" s="16" t="s">
        <v>846</v>
      </c>
      <c r="C304" s="16" t="s">
        <v>873</v>
      </c>
      <c r="D304" s="16" t="s">
        <v>330</v>
      </c>
      <c r="E304" s="16" t="s">
        <v>173</v>
      </c>
      <c r="F304" s="17" t="s">
        <v>880</v>
      </c>
      <c r="G304" s="18">
        <v>24000</v>
      </c>
      <c r="H304" s="16">
        <v>0</v>
      </c>
      <c r="I304" s="19">
        <v>25</v>
      </c>
      <c r="J304" s="45">
        <v>688.8</v>
      </c>
      <c r="K304" s="39">
        <f t="shared" si="66"/>
        <v>1703.9999999999998</v>
      </c>
      <c r="L304" s="29">
        <f t="shared" si="67"/>
        <v>264</v>
      </c>
      <c r="M304" s="44">
        <v>729.6</v>
      </c>
      <c r="N304" s="19">
        <f t="shared" si="68"/>
        <v>1701.6000000000001</v>
      </c>
      <c r="O304" s="19"/>
      <c r="P304" s="19">
        <f t="shared" si="69"/>
        <v>1418.4</v>
      </c>
      <c r="Q304" s="19">
        <f t="shared" si="70"/>
        <v>1443.4</v>
      </c>
      <c r="R304" s="19">
        <f t="shared" si="71"/>
        <v>3669.6</v>
      </c>
      <c r="S304" s="19">
        <f t="shared" si="73"/>
        <v>22556.6</v>
      </c>
      <c r="T304" s="30" t="s">
        <v>41</v>
      </c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</row>
    <row r="305" spans="1:936" s="6" customFormat="1" ht="18" customHeight="1" x14ac:dyDescent="0.25">
      <c r="A305" s="34">
        <v>299</v>
      </c>
      <c r="B305" s="16" t="s">
        <v>334</v>
      </c>
      <c r="C305" s="16" t="s">
        <v>872</v>
      </c>
      <c r="D305" s="16" t="s">
        <v>332</v>
      </c>
      <c r="E305" s="16" t="s">
        <v>93</v>
      </c>
      <c r="F305" s="17" t="s">
        <v>881</v>
      </c>
      <c r="G305" s="18">
        <v>55000</v>
      </c>
      <c r="H305" s="18">
        <v>2559.6799999999998</v>
      </c>
      <c r="I305" s="19">
        <v>25</v>
      </c>
      <c r="J305" s="45">
        <v>1578.5</v>
      </c>
      <c r="K305" s="39">
        <f t="shared" si="66"/>
        <v>3904.9999999999995</v>
      </c>
      <c r="L305" s="29">
        <f t="shared" si="67"/>
        <v>605.00000000000011</v>
      </c>
      <c r="M305" s="44">
        <v>1672</v>
      </c>
      <c r="N305" s="19">
        <f t="shared" si="68"/>
        <v>3899.5000000000005</v>
      </c>
      <c r="O305" s="19"/>
      <c r="P305" s="19">
        <f t="shared" si="69"/>
        <v>3250.5</v>
      </c>
      <c r="Q305" s="19">
        <f t="shared" si="70"/>
        <v>5835.18</v>
      </c>
      <c r="R305" s="19">
        <f t="shared" si="71"/>
        <v>8409.5</v>
      </c>
      <c r="S305" s="19">
        <f t="shared" si="73"/>
        <v>49164.82</v>
      </c>
      <c r="T305" s="30" t="s">
        <v>41</v>
      </c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</row>
    <row r="306" spans="1:936" s="6" customFormat="1" ht="18" customHeight="1" x14ac:dyDescent="0.25">
      <c r="A306" s="34">
        <v>300</v>
      </c>
      <c r="B306" s="16" t="s">
        <v>333</v>
      </c>
      <c r="C306" s="16" t="s">
        <v>872</v>
      </c>
      <c r="D306" s="16" t="s">
        <v>332</v>
      </c>
      <c r="E306" s="16" t="s">
        <v>93</v>
      </c>
      <c r="F306" s="17" t="s">
        <v>881</v>
      </c>
      <c r="G306" s="18">
        <v>35000</v>
      </c>
      <c r="H306" s="16">
        <v>0</v>
      </c>
      <c r="I306" s="19">
        <v>25</v>
      </c>
      <c r="J306" s="45">
        <v>1004.5</v>
      </c>
      <c r="K306" s="39">
        <f t="shared" si="66"/>
        <v>2485</v>
      </c>
      <c r="L306" s="29">
        <f t="shared" si="67"/>
        <v>385.00000000000006</v>
      </c>
      <c r="M306" s="44">
        <v>1064</v>
      </c>
      <c r="N306" s="19">
        <f t="shared" si="68"/>
        <v>2481.5</v>
      </c>
      <c r="O306" s="19"/>
      <c r="P306" s="19">
        <f t="shared" si="69"/>
        <v>2068.5</v>
      </c>
      <c r="Q306" s="19">
        <f t="shared" si="70"/>
        <v>2093.5</v>
      </c>
      <c r="R306" s="19">
        <f t="shared" si="71"/>
        <v>5351.5</v>
      </c>
      <c r="S306" s="19">
        <f t="shared" si="73"/>
        <v>32906.5</v>
      </c>
      <c r="T306" s="30" t="s">
        <v>41</v>
      </c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</row>
    <row r="307" spans="1:936" s="6" customFormat="1" ht="18" customHeight="1" x14ac:dyDescent="0.25">
      <c r="A307" s="34">
        <v>301</v>
      </c>
      <c r="B307" s="16" t="s">
        <v>335</v>
      </c>
      <c r="C307" s="16" t="s">
        <v>873</v>
      </c>
      <c r="D307" s="16" t="s">
        <v>332</v>
      </c>
      <c r="E307" s="16" t="s">
        <v>35</v>
      </c>
      <c r="F307" s="17" t="s">
        <v>881</v>
      </c>
      <c r="G307" s="18">
        <v>25000</v>
      </c>
      <c r="H307" s="16">
        <v>0</v>
      </c>
      <c r="I307" s="19">
        <v>25</v>
      </c>
      <c r="J307" s="45">
        <v>717.5</v>
      </c>
      <c r="K307" s="39">
        <f t="shared" si="66"/>
        <v>1774.9999999999998</v>
      </c>
      <c r="L307" s="29">
        <f t="shared" si="67"/>
        <v>275</v>
      </c>
      <c r="M307" s="44">
        <v>760</v>
      </c>
      <c r="N307" s="19">
        <f t="shared" si="68"/>
        <v>1772.5000000000002</v>
      </c>
      <c r="O307" s="19"/>
      <c r="P307" s="19">
        <f t="shared" si="69"/>
        <v>1477.5</v>
      </c>
      <c r="Q307" s="19">
        <f t="shared" si="70"/>
        <v>1502.5</v>
      </c>
      <c r="R307" s="19">
        <f t="shared" si="71"/>
        <v>3822.5</v>
      </c>
      <c r="S307" s="19">
        <f t="shared" si="73"/>
        <v>23497.5</v>
      </c>
      <c r="T307" s="30" t="s">
        <v>41</v>
      </c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</row>
    <row r="308" spans="1:936" s="6" customFormat="1" ht="18" customHeight="1" x14ac:dyDescent="0.25">
      <c r="A308" s="34">
        <v>302</v>
      </c>
      <c r="B308" s="16" t="s">
        <v>287</v>
      </c>
      <c r="C308" s="16" t="s">
        <v>873</v>
      </c>
      <c r="D308" s="16" t="s">
        <v>314</v>
      </c>
      <c r="E308" s="16" t="s">
        <v>1130</v>
      </c>
      <c r="F308" s="17" t="s">
        <v>881</v>
      </c>
      <c r="G308" s="18">
        <v>130000</v>
      </c>
      <c r="H308" s="38">
        <v>19162.12</v>
      </c>
      <c r="I308" s="19">
        <v>25</v>
      </c>
      <c r="J308" s="45">
        <v>3731</v>
      </c>
      <c r="K308" s="39">
        <f>+G308*7.1%</f>
        <v>9230</v>
      </c>
      <c r="L308" s="29">
        <f>+G308*1.1%</f>
        <v>1430.0000000000002</v>
      </c>
      <c r="M308" s="44">
        <v>3952</v>
      </c>
      <c r="N308" s="19">
        <f>+G308*7.09%</f>
        <v>9217</v>
      </c>
      <c r="O308" s="19"/>
      <c r="P308" s="19">
        <f>+J308+M308</f>
        <v>7683</v>
      </c>
      <c r="Q308" s="19">
        <f>+H308+I308+J308+M308+O308</f>
        <v>26870.12</v>
      </c>
      <c r="R308" s="19">
        <f>+K308+L308+N308</f>
        <v>19877</v>
      </c>
      <c r="S308" s="19">
        <f>+G308-Q308</f>
        <v>103129.88</v>
      </c>
      <c r="T308" s="30" t="s">
        <v>41</v>
      </c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</row>
    <row r="309" spans="1:936" s="6" customFormat="1" ht="18" customHeight="1" x14ac:dyDescent="0.25">
      <c r="A309" s="34">
        <v>303</v>
      </c>
      <c r="B309" s="16" t="s">
        <v>338</v>
      </c>
      <c r="C309" s="16" t="s">
        <v>872</v>
      </c>
      <c r="D309" s="16" t="s">
        <v>314</v>
      </c>
      <c r="E309" s="16" t="s">
        <v>177</v>
      </c>
      <c r="F309" s="17" t="s">
        <v>881</v>
      </c>
      <c r="G309" s="18">
        <v>85000</v>
      </c>
      <c r="H309" s="18">
        <v>6861.53</v>
      </c>
      <c r="I309" s="19">
        <v>25</v>
      </c>
      <c r="J309" s="45">
        <v>2439.5</v>
      </c>
      <c r="K309" s="39">
        <f t="shared" si="66"/>
        <v>6034.9999999999991</v>
      </c>
      <c r="L309" s="29">
        <f t="shared" si="67"/>
        <v>935.00000000000011</v>
      </c>
      <c r="M309" s="44">
        <v>2584</v>
      </c>
      <c r="N309" s="19">
        <f t="shared" si="68"/>
        <v>6026.5</v>
      </c>
      <c r="O309" s="19"/>
      <c r="P309" s="19">
        <f t="shared" si="69"/>
        <v>5023.5</v>
      </c>
      <c r="Q309" s="19">
        <f t="shared" si="70"/>
        <v>11910.029999999999</v>
      </c>
      <c r="R309" s="19">
        <f t="shared" si="71"/>
        <v>12996.5</v>
      </c>
      <c r="S309" s="19">
        <f t="shared" si="73"/>
        <v>73089.97</v>
      </c>
      <c r="T309" s="30" t="s">
        <v>41</v>
      </c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</row>
    <row r="310" spans="1:936" s="6" customFormat="1" ht="18" customHeight="1" x14ac:dyDescent="0.25">
      <c r="A310" s="34">
        <v>304</v>
      </c>
      <c r="B310" s="16" t="s">
        <v>337</v>
      </c>
      <c r="C310" s="16" t="s">
        <v>872</v>
      </c>
      <c r="D310" s="16" t="s">
        <v>314</v>
      </c>
      <c r="E310" s="16" t="s">
        <v>357</v>
      </c>
      <c r="F310" s="17" t="s">
        <v>881</v>
      </c>
      <c r="G310" s="18">
        <v>60000</v>
      </c>
      <c r="H310" s="18">
        <v>3486.68</v>
      </c>
      <c r="I310" s="19">
        <v>25</v>
      </c>
      <c r="J310" s="45">
        <v>1722</v>
      </c>
      <c r="K310" s="39">
        <f t="shared" si="66"/>
        <v>4260</v>
      </c>
      <c r="L310" s="29">
        <f t="shared" si="67"/>
        <v>660.00000000000011</v>
      </c>
      <c r="M310" s="44">
        <v>1824</v>
      </c>
      <c r="N310" s="19">
        <f t="shared" si="68"/>
        <v>4254</v>
      </c>
      <c r="O310" s="19"/>
      <c r="P310" s="19">
        <f t="shared" si="69"/>
        <v>3546</v>
      </c>
      <c r="Q310" s="19">
        <f t="shared" si="70"/>
        <v>7057.68</v>
      </c>
      <c r="R310" s="19">
        <f t="shared" si="71"/>
        <v>9174</v>
      </c>
      <c r="S310" s="19">
        <f t="shared" si="73"/>
        <v>52942.32</v>
      </c>
      <c r="T310" s="30" t="s">
        <v>41</v>
      </c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</row>
    <row r="311" spans="1:936" s="6" customFormat="1" ht="18" customHeight="1" x14ac:dyDescent="0.25">
      <c r="A311" s="34">
        <v>305</v>
      </c>
      <c r="B311" s="16" t="s">
        <v>336</v>
      </c>
      <c r="C311" s="16" t="s">
        <v>872</v>
      </c>
      <c r="D311" s="16" t="s">
        <v>314</v>
      </c>
      <c r="E311" s="16" t="s">
        <v>359</v>
      </c>
      <c r="F311" s="17" t="s">
        <v>881</v>
      </c>
      <c r="G311" s="18">
        <v>46000</v>
      </c>
      <c r="H311" s="38">
        <v>1289.46</v>
      </c>
      <c r="I311" s="19">
        <v>25</v>
      </c>
      <c r="J311" s="45">
        <v>1320.2</v>
      </c>
      <c r="K311" s="39">
        <f t="shared" si="66"/>
        <v>3265.9999999999995</v>
      </c>
      <c r="L311" s="29">
        <f t="shared" si="67"/>
        <v>506.00000000000006</v>
      </c>
      <c r="M311" s="44">
        <v>1398.4</v>
      </c>
      <c r="N311" s="19">
        <f t="shared" si="68"/>
        <v>3261.4</v>
      </c>
      <c r="O311" s="19"/>
      <c r="P311" s="19">
        <f t="shared" si="69"/>
        <v>2718.6000000000004</v>
      </c>
      <c r="Q311" s="19">
        <f t="shared" si="70"/>
        <v>4033.06</v>
      </c>
      <c r="R311" s="19">
        <f t="shared" si="71"/>
        <v>7033.4</v>
      </c>
      <c r="S311" s="19">
        <f t="shared" si="73"/>
        <v>41966.94</v>
      </c>
      <c r="T311" s="30" t="s">
        <v>41</v>
      </c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</row>
    <row r="312" spans="1:936" s="6" customFormat="1" ht="18" customHeight="1" x14ac:dyDescent="0.25">
      <c r="A312" s="34">
        <v>306</v>
      </c>
      <c r="B312" s="16" t="s">
        <v>1131</v>
      </c>
      <c r="C312" s="16" t="s">
        <v>872</v>
      </c>
      <c r="D312" s="16" t="s">
        <v>314</v>
      </c>
      <c r="E312" s="16" t="s">
        <v>65</v>
      </c>
      <c r="F312" s="17" t="s">
        <v>876</v>
      </c>
      <c r="G312" s="18">
        <v>35000</v>
      </c>
      <c r="H312" s="16">
        <v>0</v>
      </c>
      <c r="I312" s="19">
        <v>25</v>
      </c>
      <c r="J312" s="45">
        <v>1004.5</v>
      </c>
      <c r="K312" s="39">
        <f t="shared" si="66"/>
        <v>2485</v>
      </c>
      <c r="L312" s="29">
        <f t="shared" si="67"/>
        <v>385.00000000000006</v>
      </c>
      <c r="M312" s="44">
        <v>1064</v>
      </c>
      <c r="N312" s="19">
        <f t="shared" si="68"/>
        <v>2481.5</v>
      </c>
      <c r="O312" s="19"/>
      <c r="P312" s="19">
        <f t="shared" si="69"/>
        <v>2068.5</v>
      </c>
      <c r="Q312" s="19">
        <f t="shared" si="70"/>
        <v>2093.5</v>
      </c>
      <c r="R312" s="19">
        <f t="shared" si="71"/>
        <v>5351.5</v>
      </c>
      <c r="S312" s="19">
        <f t="shared" si="73"/>
        <v>32906.5</v>
      </c>
      <c r="T312" s="30" t="s">
        <v>41</v>
      </c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</row>
    <row r="313" spans="1:936" s="6" customFormat="1" ht="18" customHeight="1" x14ac:dyDescent="0.25">
      <c r="A313" s="34">
        <v>307</v>
      </c>
      <c r="B313" s="16" t="s">
        <v>1132</v>
      </c>
      <c r="C313" s="16" t="s">
        <v>873</v>
      </c>
      <c r="D313" s="16" t="s">
        <v>314</v>
      </c>
      <c r="E313" s="16" t="s">
        <v>65</v>
      </c>
      <c r="F313" s="17" t="s">
        <v>876</v>
      </c>
      <c r="G313" s="18">
        <v>25000</v>
      </c>
      <c r="H313" s="16">
        <v>0</v>
      </c>
      <c r="I313" s="19">
        <v>25</v>
      </c>
      <c r="J313" s="45">
        <v>717.5</v>
      </c>
      <c r="K313" s="39">
        <f t="shared" si="66"/>
        <v>1774.9999999999998</v>
      </c>
      <c r="L313" s="29">
        <f t="shared" si="67"/>
        <v>275</v>
      </c>
      <c r="M313" s="44">
        <v>760</v>
      </c>
      <c r="N313" s="19">
        <f t="shared" si="68"/>
        <v>1772.5000000000002</v>
      </c>
      <c r="O313" s="19"/>
      <c r="P313" s="19">
        <f t="shared" si="69"/>
        <v>1477.5</v>
      </c>
      <c r="Q313" s="19">
        <f t="shared" si="70"/>
        <v>1502.5</v>
      </c>
      <c r="R313" s="19">
        <f t="shared" si="71"/>
        <v>3822.5</v>
      </c>
      <c r="S313" s="19">
        <f t="shared" si="73"/>
        <v>23497.5</v>
      </c>
      <c r="T313" s="30" t="s">
        <v>41</v>
      </c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</row>
    <row r="314" spans="1:936" s="6" customFormat="1" ht="18" customHeight="1" x14ac:dyDescent="0.25">
      <c r="A314" s="34">
        <v>308</v>
      </c>
      <c r="B314" s="16" t="s">
        <v>1133</v>
      </c>
      <c r="C314" s="16" t="s">
        <v>872</v>
      </c>
      <c r="D314" s="16" t="s">
        <v>314</v>
      </c>
      <c r="E314" s="16" t="s">
        <v>65</v>
      </c>
      <c r="F314" s="17" t="s">
        <v>876</v>
      </c>
      <c r="G314" s="18">
        <v>25000</v>
      </c>
      <c r="H314" s="16">
        <v>0</v>
      </c>
      <c r="I314" s="19">
        <v>25</v>
      </c>
      <c r="J314" s="45">
        <v>717.5</v>
      </c>
      <c r="K314" s="39">
        <f t="shared" si="66"/>
        <v>1774.9999999999998</v>
      </c>
      <c r="L314" s="29">
        <f t="shared" si="67"/>
        <v>275</v>
      </c>
      <c r="M314" s="44">
        <v>760</v>
      </c>
      <c r="N314" s="19">
        <f t="shared" si="68"/>
        <v>1772.5000000000002</v>
      </c>
      <c r="O314" s="19"/>
      <c r="P314" s="19">
        <f t="shared" si="69"/>
        <v>1477.5</v>
      </c>
      <c r="Q314" s="19">
        <f t="shared" si="70"/>
        <v>1502.5</v>
      </c>
      <c r="R314" s="19">
        <f t="shared" si="71"/>
        <v>3822.5</v>
      </c>
      <c r="S314" s="19">
        <f t="shared" si="73"/>
        <v>23497.5</v>
      </c>
      <c r="T314" s="30" t="s">
        <v>41</v>
      </c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</row>
    <row r="315" spans="1:936" s="6" customFormat="1" ht="18" customHeight="1" x14ac:dyDescent="0.25">
      <c r="A315" s="34">
        <v>309</v>
      </c>
      <c r="B315" s="16" t="s">
        <v>292</v>
      </c>
      <c r="C315" s="16" t="s">
        <v>872</v>
      </c>
      <c r="D315" s="16" t="s">
        <v>290</v>
      </c>
      <c r="E315" s="16" t="s">
        <v>359</v>
      </c>
      <c r="F315" s="17" t="s">
        <v>880</v>
      </c>
      <c r="G315" s="18">
        <v>46000</v>
      </c>
      <c r="H315" s="38">
        <v>1032.1400000000001</v>
      </c>
      <c r="I315" s="19">
        <v>25</v>
      </c>
      <c r="J315" s="45">
        <v>1320.2</v>
      </c>
      <c r="K315" s="39">
        <f t="shared" si="66"/>
        <v>3265.9999999999995</v>
      </c>
      <c r="L315" s="29">
        <f t="shared" si="67"/>
        <v>506.00000000000006</v>
      </c>
      <c r="M315" s="44">
        <v>1398.4</v>
      </c>
      <c r="N315" s="19">
        <f t="shared" si="68"/>
        <v>3261.4</v>
      </c>
      <c r="O315" s="19"/>
      <c r="P315" s="19">
        <f t="shared" si="69"/>
        <v>2718.6000000000004</v>
      </c>
      <c r="Q315" s="19">
        <f t="shared" si="70"/>
        <v>3775.7400000000002</v>
      </c>
      <c r="R315" s="19">
        <f t="shared" si="71"/>
        <v>7033.4</v>
      </c>
      <c r="S315" s="19">
        <f t="shared" si="73"/>
        <v>42224.26</v>
      </c>
      <c r="T315" s="30" t="s">
        <v>41</v>
      </c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</row>
    <row r="316" spans="1:936" s="14" customFormat="1" ht="18" customHeight="1" x14ac:dyDescent="0.25">
      <c r="A316" s="34">
        <v>310</v>
      </c>
      <c r="B316" s="16" t="s">
        <v>124</v>
      </c>
      <c r="C316" s="16" t="s">
        <v>872</v>
      </c>
      <c r="D316" s="16" t="s">
        <v>290</v>
      </c>
      <c r="E316" s="16" t="s">
        <v>357</v>
      </c>
      <c r="F316" s="17" t="s">
        <v>880</v>
      </c>
      <c r="G316" s="18">
        <v>25000</v>
      </c>
      <c r="H316" s="16">
        <v>0</v>
      </c>
      <c r="I316" s="19">
        <v>25</v>
      </c>
      <c r="J316" s="45">
        <v>717.5</v>
      </c>
      <c r="K316" s="39">
        <f t="shared" si="66"/>
        <v>1774.9999999999998</v>
      </c>
      <c r="L316" s="29">
        <f t="shared" si="67"/>
        <v>275</v>
      </c>
      <c r="M316" s="44">
        <v>760</v>
      </c>
      <c r="N316" s="19">
        <f t="shared" si="68"/>
        <v>1772.5000000000002</v>
      </c>
      <c r="O316" s="19"/>
      <c r="P316" s="19">
        <f t="shared" si="69"/>
        <v>1477.5</v>
      </c>
      <c r="Q316" s="19">
        <f t="shared" si="70"/>
        <v>1502.5</v>
      </c>
      <c r="R316" s="19">
        <f t="shared" si="71"/>
        <v>3822.5</v>
      </c>
      <c r="S316" s="19">
        <v>14372.87</v>
      </c>
      <c r="T316" s="30" t="s">
        <v>41</v>
      </c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</row>
    <row r="317" spans="1:936" s="6" customFormat="1" ht="18" customHeight="1" x14ac:dyDescent="0.25">
      <c r="A317" s="34">
        <v>311</v>
      </c>
      <c r="B317" s="16" t="s">
        <v>923</v>
      </c>
      <c r="C317" s="16" t="s">
        <v>872</v>
      </c>
      <c r="D317" s="16" t="s">
        <v>290</v>
      </c>
      <c r="E317" s="16" t="s">
        <v>924</v>
      </c>
      <c r="F317" s="17" t="s">
        <v>880</v>
      </c>
      <c r="G317" s="18">
        <v>25000</v>
      </c>
      <c r="H317" s="16">
        <v>0</v>
      </c>
      <c r="I317" s="19">
        <v>25</v>
      </c>
      <c r="J317" s="45">
        <v>717.5</v>
      </c>
      <c r="K317" s="39">
        <f t="shared" si="66"/>
        <v>1774.9999999999998</v>
      </c>
      <c r="L317" s="29">
        <f t="shared" si="67"/>
        <v>275</v>
      </c>
      <c r="M317" s="44">
        <v>760</v>
      </c>
      <c r="N317" s="19">
        <f t="shared" si="68"/>
        <v>1772.5000000000002</v>
      </c>
      <c r="O317" s="19"/>
      <c r="P317" s="19">
        <f t="shared" si="69"/>
        <v>1477.5</v>
      </c>
      <c r="Q317" s="19">
        <f t="shared" si="70"/>
        <v>1502.5</v>
      </c>
      <c r="R317" s="19">
        <f t="shared" si="71"/>
        <v>3822.5</v>
      </c>
      <c r="S317" s="19">
        <f t="shared" ref="S317:S380" si="74">+G317-Q317</f>
        <v>23497.5</v>
      </c>
      <c r="T317" s="30" t="s">
        <v>41</v>
      </c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</row>
    <row r="318" spans="1:936" s="6" customFormat="1" ht="18" customHeight="1" x14ac:dyDescent="0.25">
      <c r="A318" s="34">
        <v>312</v>
      </c>
      <c r="B318" s="16" t="s">
        <v>293</v>
      </c>
      <c r="C318" s="16" t="s">
        <v>872</v>
      </c>
      <c r="D318" s="16" t="s">
        <v>290</v>
      </c>
      <c r="E318" s="16" t="s">
        <v>357</v>
      </c>
      <c r="F318" s="17" t="s">
        <v>880</v>
      </c>
      <c r="G318" s="18">
        <v>46000</v>
      </c>
      <c r="H318" s="38">
        <v>774.82</v>
      </c>
      <c r="I318" s="19">
        <v>25</v>
      </c>
      <c r="J318" s="45">
        <v>1320.2</v>
      </c>
      <c r="K318" s="39">
        <f t="shared" si="66"/>
        <v>3265.9999999999995</v>
      </c>
      <c r="L318" s="29">
        <f t="shared" si="67"/>
        <v>506.00000000000006</v>
      </c>
      <c r="M318" s="44">
        <v>1398.4</v>
      </c>
      <c r="N318" s="19">
        <f t="shared" si="68"/>
        <v>3261.4</v>
      </c>
      <c r="O318" s="19"/>
      <c r="P318" s="19">
        <f t="shared" si="69"/>
        <v>2718.6000000000004</v>
      </c>
      <c r="Q318" s="19">
        <f t="shared" si="70"/>
        <v>3518.42</v>
      </c>
      <c r="R318" s="19">
        <f t="shared" si="71"/>
        <v>7033.4</v>
      </c>
      <c r="S318" s="19">
        <f t="shared" si="74"/>
        <v>42481.58</v>
      </c>
      <c r="T318" s="30" t="s">
        <v>41</v>
      </c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</row>
    <row r="319" spans="1:936" s="6" customFormat="1" ht="18" customHeight="1" x14ac:dyDescent="0.25">
      <c r="A319" s="34">
        <v>313</v>
      </c>
      <c r="B319" s="16" t="s">
        <v>309</v>
      </c>
      <c r="C319" s="16" t="s">
        <v>872</v>
      </c>
      <c r="D319" s="16" t="s">
        <v>308</v>
      </c>
      <c r="E319" s="16" t="s">
        <v>154</v>
      </c>
      <c r="F319" s="17" t="s">
        <v>881</v>
      </c>
      <c r="G319" s="18">
        <v>46000</v>
      </c>
      <c r="H319" s="18">
        <v>1289.46</v>
      </c>
      <c r="I319" s="19">
        <v>25</v>
      </c>
      <c r="J319" s="45">
        <v>1320.2</v>
      </c>
      <c r="K319" s="39">
        <f t="shared" si="66"/>
        <v>3265.9999999999995</v>
      </c>
      <c r="L319" s="29">
        <f t="shared" si="67"/>
        <v>506.00000000000006</v>
      </c>
      <c r="M319" s="44">
        <v>1398.4</v>
      </c>
      <c r="N319" s="19">
        <f t="shared" si="68"/>
        <v>3261.4</v>
      </c>
      <c r="O319" s="19"/>
      <c r="P319" s="19">
        <f t="shared" si="69"/>
        <v>2718.6000000000004</v>
      </c>
      <c r="Q319" s="19">
        <f t="shared" si="70"/>
        <v>4033.06</v>
      </c>
      <c r="R319" s="19">
        <f t="shared" si="71"/>
        <v>7033.4</v>
      </c>
      <c r="S319" s="19">
        <f t="shared" si="74"/>
        <v>41966.94</v>
      </c>
      <c r="T319" s="30" t="s">
        <v>41</v>
      </c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</row>
    <row r="320" spans="1:936" s="6" customFormat="1" ht="18" customHeight="1" x14ac:dyDescent="0.25">
      <c r="A320" s="34">
        <v>314</v>
      </c>
      <c r="B320" s="16" t="s">
        <v>310</v>
      </c>
      <c r="C320" s="16" t="s">
        <v>873</v>
      </c>
      <c r="D320" s="16" t="s">
        <v>308</v>
      </c>
      <c r="E320" s="16" t="s">
        <v>35</v>
      </c>
      <c r="F320" s="17" t="s">
        <v>881</v>
      </c>
      <c r="G320" s="18">
        <v>25000</v>
      </c>
      <c r="H320" s="16">
        <v>0</v>
      </c>
      <c r="I320" s="19">
        <v>25</v>
      </c>
      <c r="J320" s="45">
        <v>717.5</v>
      </c>
      <c r="K320" s="39">
        <f t="shared" ref="K320:K383" si="75">+G320*7.1%</f>
        <v>1774.9999999999998</v>
      </c>
      <c r="L320" s="29">
        <f t="shared" ref="L320:L383" si="76">+G320*1.1%</f>
        <v>275</v>
      </c>
      <c r="M320" s="44">
        <v>760</v>
      </c>
      <c r="N320" s="19">
        <f t="shared" ref="N320:N383" si="77">+G320*7.09%</f>
        <v>1772.5000000000002</v>
      </c>
      <c r="O320" s="19"/>
      <c r="P320" s="19">
        <f t="shared" si="69"/>
        <v>1477.5</v>
      </c>
      <c r="Q320" s="19">
        <f t="shared" si="70"/>
        <v>1502.5</v>
      </c>
      <c r="R320" s="19">
        <f t="shared" si="71"/>
        <v>3822.5</v>
      </c>
      <c r="S320" s="19">
        <f t="shared" si="74"/>
        <v>23497.5</v>
      </c>
      <c r="T320" s="30" t="s">
        <v>41</v>
      </c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</row>
    <row r="321" spans="1:936" s="6" customFormat="1" ht="18" customHeight="1" x14ac:dyDescent="0.25">
      <c r="A321" s="34">
        <v>315</v>
      </c>
      <c r="B321" s="16" t="s">
        <v>906</v>
      </c>
      <c r="C321" s="16" t="s">
        <v>872</v>
      </c>
      <c r="D321" s="16" t="s">
        <v>308</v>
      </c>
      <c r="E321" s="16" t="s">
        <v>131</v>
      </c>
      <c r="F321" s="17" t="s">
        <v>880</v>
      </c>
      <c r="G321" s="18">
        <v>25000</v>
      </c>
      <c r="H321" s="16">
        <v>0</v>
      </c>
      <c r="I321" s="19">
        <v>25</v>
      </c>
      <c r="J321" s="45">
        <v>717.5</v>
      </c>
      <c r="K321" s="39">
        <f t="shared" si="75"/>
        <v>1774.9999999999998</v>
      </c>
      <c r="L321" s="29">
        <f t="shared" si="76"/>
        <v>275</v>
      </c>
      <c r="M321" s="44">
        <v>760</v>
      </c>
      <c r="N321" s="19">
        <f t="shared" si="77"/>
        <v>1772.5000000000002</v>
      </c>
      <c r="O321" s="19"/>
      <c r="P321" s="19">
        <f t="shared" si="69"/>
        <v>1477.5</v>
      </c>
      <c r="Q321" s="19">
        <f t="shared" si="70"/>
        <v>1502.5</v>
      </c>
      <c r="R321" s="28">
        <f t="shared" si="71"/>
        <v>3822.5</v>
      </c>
      <c r="S321" s="28">
        <f t="shared" si="74"/>
        <v>23497.5</v>
      </c>
      <c r="T321" s="30" t="s">
        <v>41</v>
      </c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</row>
    <row r="322" spans="1:936" s="6" customFormat="1" ht="18" customHeight="1" x14ac:dyDescent="0.25">
      <c r="A322" s="34">
        <v>316</v>
      </c>
      <c r="B322" s="16" t="s">
        <v>311</v>
      </c>
      <c r="C322" s="16" t="s">
        <v>872</v>
      </c>
      <c r="D322" s="16" t="s">
        <v>308</v>
      </c>
      <c r="E322" s="16" t="s">
        <v>359</v>
      </c>
      <c r="F322" s="17" t="s">
        <v>881</v>
      </c>
      <c r="G322" s="18">
        <v>90000</v>
      </c>
      <c r="H322" s="18">
        <v>8895.39</v>
      </c>
      <c r="I322" s="19">
        <v>25</v>
      </c>
      <c r="J322" s="45">
        <v>2583</v>
      </c>
      <c r="K322" s="39">
        <f t="shared" si="75"/>
        <v>6389.9999999999991</v>
      </c>
      <c r="L322" s="29">
        <f t="shared" si="76"/>
        <v>990.00000000000011</v>
      </c>
      <c r="M322" s="44">
        <v>2736</v>
      </c>
      <c r="N322" s="19">
        <f t="shared" si="77"/>
        <v>6381</v>
      </c>
      <c r="O322" s="19"/>
      <c r="P322" s="19">
        <f t="shared" si="69"/>
        <v>5319</v>
      </c>
      <c r="Q322" s="19">
        <f t="shared" si="70"/>
        <v>14239.39</v>
      </c>
      <c r="R322" s="19">
        <f t="shared" si="71"/>
        <v>13761</v>
      </c>
      <c r="S322" s="19">
        <f t="shared" si="74"/>
        <v>75760.61</v>
      </c>
      <c r="T322" s="30" t="s">
        <v>41</v>
      </c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</row>
    <row r="323" spans="1:936" s="6" customFormat="1" ht="18" customHeight="1" x14ac:dyDescent="0.25">
      <c r="A323" s="34">
        <v>317</v>
      </c>
      <c r="B323" s="16" t="s">
        <v>299</v>
      </c>
      <c r="C323" s="16" t="s">
        <v>872</v>
      </c>
      <c r="D323" s="16" t="s">
        <v>298</v>
      </c>
      <c r="E323" s="16" t="s">
        <v>359</v>
      </c>
      <c r="F323" s="17" t="s">
        <v>881</v>
      </c>
      <c r="G323" s="18">
        <v>46000</v>
      </c>
      <c r="H323" s="18">
        <v>1289.46</v>
      </c>
      <c r="I323" s="19">
        <v>25</v>
      </c>
      <c r="J323" s="45">
        <v>1320.2</v>
      </c>
      <c r="K323" s="39">
        <f t="shared" si="75"/>
        <v>3265.9999999999995</v>
      </c>
      <c r="L323" s="29">
        <f t="shared" si="76"/>
        <v>506.00000000000006</v>
      </c>
      <c r="M323" s="44">
        <v>1398.4</v>
      </c>
      <c r="N323" s="19">
        <f t="shared" si="77"/>
        <v>3261.4</v>
      </c>
      <c r="O323" s="19"/>
      <c r="P323" s="19">
        <f t="shared" si="69"/>
        <v>2718.6000000000004</v>
      </c>
      <c r="Q323" s="19">
        <f t="shared" si="70"/>
        <v>4033.06</v>
      </c>
      <c r="R323" s="19">
        <f t="shared" si="71"/>
        <v>7033.4</v>
      </c>
      <c r="S323" s="19">
        <f t="shared" si="74"/>
        <v>41966.94</v>
      </c>
      <c r="T323" s="30" t="s">
        <v>41</v>
      </c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</row>
    <row r="324" spans="1:936" s="6" customFormat="1" ht="18" customHeight="1" x14ac:dyDescent="0.25">
      <c r="A324" s="34">
        <v>318</v>
      </c>
      <c r="B324" s="16" t="s">
        <v>1143</v>
      </c>
      <c r="C324" s="16" t="s">
        <v>872</v>
      </c>
      <c r="D324" s="16" t="s">
        <v>298</v>
      </c>
      <c r="E324" s="16" t="s">
        <v>357</v>
      </c>
      <c r="F324" s="17" t="s">
        <v>880</v>
      </c>
      <c r="G324" s="18">
        <v>46000</v>
      </c>
      <c r="H324" s="16">
        <v>774.82</v>
      </c>
      <c r="I324" s="19">
        <v>25</v>
      </c>
      <c r="J324" s="45">
        <v>1320.2</v>
      </c>
      <c r="K324" s="39">
        <f t="shared" si="75"/>
        <v>3265.9999999999995</v>
      </c>
      <c r="L324" s="29">
        <f t="shared" si="76"/>
        <v>506.00000000000006</v>
      </c>
      <c r="M324" s="44">
        <v>1398.4</v>
      </c>
      <c r="N324" s="19">
        <f t="shared" si="77"/>
        <v>3261.4</v>
      </c>
      <c r="O324" s="19"/>
      <c r="P324" s="19">
        <f t="shared" ref="P324:P387" si="78">+J324+M324</f>
        <v>2718.6000000000004</v>
      </c>
      <c r="Q324" s="19">
        <f t="shared" si="70"/>
        <v>3518.42</v>
      </c>
      <c r="R324" s="19">
        <f t="shared" si="71"/>
        <v>7033.4</v>
      </c>
      <c r="S324" s="19">
        <f t="shared" si="74"/>
        <v>42481.58</v>
      </c>
      <c r="T324" s="30" t="s">
        <v>41</v>
      </c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</row>
    <row r="325" spans="1:936" s="6" customFormat="1" ht="18" customHeight="1" x14ac:dyDescent="0.25">
      <c r="A325" s="34">
        <v>319</v>
      </c>
      <c r="B325" s="16" t="s">
        <v>300</v>
      </c>
      <c r="C325" s="16" t="s">
        <v>872</v>
      </c>
      <c r="D325" s="16" t="s">
        <v>298</v>
      </c>
      <c r="E325" s="16" t="s">
        <v>357</v>
      </c>
      <c r="F325" s="17" t="s">
        <v>881</v>
      </c>
      <c r="G325" s="18">
        <v>46000</v>
      </c>
      <c r="H325" s="38">
        <v>1289.46</v>
      </c>
      <c r="I325" s="19">
        <v>25</v>
      </c>
      <c r="J325" s="45">
        <v>1320.2</v>
      </c>
      <c r="K325" s="39">
        <f t="shared" si="75"/>
        <v>3265.9999999999995</v>
      </c>
      <c r="L325" s="29">
        <f t="shared" si="76"/>
        <v>506.00000000000006</v>
      </c>
      <c r="M325" s="44">
        <v>1398.4</v>
      </c>
      <c r="N325" s="19">
        <f t="shared" si="77"/>
        <v>3261.4</v>
      </c>
      <c r="O325" s="19"/>
      <c r="P325" s="19">
        <f t="shared" si="78"/>
        <v>2718.6000000000004</v>
      </c>
      <c r="Q325" s="19">
        <f t="shared" si="70"/>
        <v>4033.06</v>
      </c>
      <c r="R325" s="19">
        <f t="shared" si="71"/>
        <v>7033.4</v>
      </c>
      <c r="S325" s="19">
        <f t="shared" si="74"/>
        <v>41966.94</v>
      </c>
      <c r="T325" s="30" t="s">
        <v>41</v>
      </c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</row>
    <row r="326" spans="1:936" s="6" customFormat="1" ht="18" customHeight="1" x14ac:dyDescent="0.25">
      <c r="A326" s="34">
        <v>320</v>
      </c>
      <c r="B326" s="16" t="s">
        <v>301</v>
      </c>
      <c r="C326" s="16" t="s">
        <v>872</v>
      </c>
      <c r="D326" s="16" t="s">
        <v>298</v>
      </c>
      <c r="E326" s="16" t="s">
        <v>357</v>
      </c>
      <c r="F326" s="17" t="s">
        <v>881</v>
      </c>
      <c r="G326" s="18">
        <v>46000</v>
      </c>
      <c r="H326" s="16">
        <v>774.82</v>
      </c>
      <c r="I326" s="19">
        <v>25</v>
      </c>
      <c r="J326" s="45">
        <v>1320.2</v>
      </c>
      <c r="K326" s="39">
        <f t="shared" si="75"/>
        <v>3265.9999999999995</v>
      </c>
      <c r="L326" s="29">
        <f t="shared" si="76"/>
        <v>506.00000000000006</v>
      </c>
      <c r="M326" s="44">
        <v>1398.4</v>
      </c>
      <c r="N326" s="19">
        <f t="shared" si="77"/>
        <v>3261.4</v>
      </c>
      <c r="O326" s="19"/>
      <c r="P326" s="19">
        <f t="shared" si="78"/>
        <v>2718.6000000000004</v>
      </c>
      <c r="Q326" s="19">
        <f t="shared" si="70"/>
        <v>3518.42</v>
      </c>
      <c r="R326" s="19">
        <f t="shared" si="71"/>
        <v>7033.4</v>
      </c>
      <c r="S326" s="19">
        <f t="shared" si="74"/>
        <v>42481.58</v>
      </c>
      <c r="T326" s="30" t="s">
        <v>41</v>
      </c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</row>
    <row r="327" spans="1:936" s="6" customFormat="1" ht="18" customHeight="1" x14ac:dyDescent="0.25">
      <c r="A327" s="34">
        <v>321</v>
      </c>
      <c r="B327" s="16" t="s">
        <v>302</v>
      </c>
      <c r="C327" s="16" t="s">
        <v>872</v>
      </c>
      <c r="D327" s="16" t="s">
        <v>298</v>
      </c>
      <c r="E327" s="16" t="s">
        <v>131</v>
      </c>
      <c r="F327" s="17" t="s">
        <v>880</v>
      </c>
      <c r="G327" s="18">
        <v>25000</v>
      </c>
      <c r="H327" s="16">
        <v>0</v>
      </c>
      <c r="I327" s="19">
        <v>25</v>
      </c>
      <c r="J327" s="45">
        <v>717.5</v>
      </c>
      <c r="K327" s="39">
        <f t="shared" si="75"/>
        <v>1774.9999999999998</v>
      </c>
      <c r="L327" s="29">
        <f t="shared" si="76"/>
        <v>275</v>
      </c>
      <c r="M327" s="44">
        <v>760</v>
      </c>
      <c r="N327" s="19">
        <f t="shared" si="77"/>
        <v>1772.5000000000002</v>
      </c>
      <c r="O327" s="19"/>
      <c r="P327" s="19">
        <f t="shared" si="78"/>
        <v>1477.5</v>
      </c>
      <c r="Q327" s="19">
        <f t="shared" si="70"/>
        <v>1502.5</v>
      </c>
      <c r="R327" s="19">
        <f t="shared" si="71"/>
        <v>3822.5</v>
      </c>
      <c r="S327" s="19">
        <f t="shared" si="74"/>
        <v>23497.5</v>
      </c>
      <c r="T327" s="30" t="s">
        <v>41</v>
      </c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</row>
    <row r="328" spans="1:936" s="6" customFormat="1" ht="18" customHeight="1" x14ac:dyDescent="0.25">
      <c r="A328" s="34">
        <v>322</v>
      </c>
      <c r="B328" s="16" t="s">
        <v>303</v>
      </c>
      <c r="C328" s="16" t="s">
        <v>872</v>
      </c>
      <c r="D328" s="16" t="s">
        <v>298</v>
      </c>
      <c r="E328" s="16" t="s">
        <v>131</v>
      </c>
      <c r="F328" s="17" t="s">
        <v>880</v>
      </c>
      <c r="G328" s="18">
        <v>25000</v>
      </c>
      <c r="H328" s="16">
        <v>0</v>
      </c>
      <c r="I328" s="19">
        <v>25</v>
      </c>
      <c r="J328" s="45">
        <v>717.5</v>
      </c>
      <c r="K328" s="39">
        <f t="shared" si="75"/>
        <v>1774.9999999999998</v>
      </c>
      <c r="L328" s="29">
        <f t="shared" si="76"/>
        <v>275</v>
      </c>
      <c r="M328" s="44">
        <v>760</v>
      </c>
      <c r="N328" s="19">
        <f t="shared" si="77"/>
        <v>1772.5000000000002</v>
      </c>
      <c r="O328" s="19"/>
      <c r="P328" s="19">
        <f t="shared" si="78"/>
        <v>1477.5</v>
      </c>
      <c r="Q328" s="19">
        <f t="shared" si="70"/>
        <v>1502.5</v>
      </c>
      <c r="R328" s="19">
        <f t="shared" si="71"/>
        <v>3822.5</v>
      </c>
      <c r="S328" s="19">
        <f t="shared" si="74"/>
        <v>23497.5</v>
      </c>
      <c r="T328" s="30" t="s">
        <v>41</v>
      </c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</row>
    <row r="329" spans="1:936" s="6" customFormat="1" ht="18" customHeight="1" x14ac:dyDescent="0.25">
      <c r="A329" s="34">
        <v>323</v>
      </c>
      <c r="B329" s="16" t="s">
        <v>943</v>
      </c>
      <c r="C329" s="16" t="s">
        <v>872</v>
      </c>
      <c r="D329" s="16" t="s">
        <v>298</v>
      </c>
      <c r="E329" s="16" t="s">
        <v>176</v>
      </c>
      <c r="F329" s="17" t="s">
        <v>880</v>
      </c>
      <c r="G329" s="18">
        <v>16000</v>
      </c>
      <c r="H329" s="16">
        <v>0</v>
      </c>
      <c r="I329" s="19">
        <v>25</v>
      </c>
      <c r="J329" s="45">
        <v>459.2</v>
      </c>
      <c r="K329" s="39">
        <f t="shared" si="75"/>
        <v>1136</v>
      </c>
      <c r="L329" s="29">
        <f t="shared" si="76"/>
        <v>176.00000000000003</v>
      </c>
      <c r="M329" s="44">
        <v>486.4</v>
      </c>
      <c r="N329" s="19">
        <f t="shared" si="77"/>
        <v>1134.4000000000001</v>
      </c>
      <c r="O329" s="19"/>
      <c r="P329" s="19">
        <f t="shared" si="78"/>
        <v>945.59999999999991</v>
      </c>
      <c r="Q329" s="19">
        <f t="shared" si="70"/>
        <v>970.59999999999991</v>
      </c>
      <c r="R329" s="19">
        <f t="shared" si="71"/>
        <v>2446.4</v>
      </c>
      <c r="S329" s="19">
        <f t="shared" si="74"/>
        <v>15029.4</v>
      </c>
      <c r="T329" s="30" t="s">
        <v>41</v>
      </c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</row>
    <row r="330" spans="1:936" s="6" customFormat="1" ht="18" customHeight="1" x14ac:dyDescent="0.25">
      <c r="A330" s="34">
        <v>324</v>
      </c>
      <c r="B330" s="16" t="s">
        <v>304</v>
      </c>
      <c r="C330" s="16" t="s">
        <v>872</v>
      </c>
      <c r="D330" s="16" t="s">
        <v>298</v>
      </c>
      <c r="E330" s="16" t="s">
        <v>359</v>
      </c>
      <c r="F330" s="17" t="s">
        <v>881</v>
      </c>
      <c r="G330" s="18">
        <v>46000</v>
      </c>
      <c r="H330" s="38">
        <v>1289.46</v>
      </c>
      <c r="I330" s="19">
        <v>25</v>
      </c>
      <c r="J330" s="45">
        <v>1320.2</v>
      </c>
      <c r="K330" s="39">
        <f t="shared" si="75"/>
        <v>3265.9999999999995</v>
      </c>
      <c r="L330" s="29">
        <f t="shared" si="76"/>
        <v>506.00000000000006</v>
      </c>
      <c r="M330" s="44">
        <v>1398.4</v>
      </c>
      <c r="N330" s="19">
        <f t="shared" si="77"/>
        <v>3261.4</v>
      </c>
      <c r="O330" s="19"/>
      <c r="P330" s="19">
        <f t="shared" si="78"/>
        <v>2718.6000000000004</v>
      </c>
      <c r="Q330" s="19">
        <f t="shared" si="70"/>
        <v>4033.06</v>
      </c>
      <c r="R330" s="19">
        <f t="shared" si="71"/>
        <v>7033.4</v>
      </c>
      <c r="S330" s="19">
        <f t="shared" si="74"/>
        <v>41966.94</v>
      </c>
      <c r="T330" s="30" t="s">
        <v>41</v>
      </c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</row>
    <row r="331" spans="1:936" s="6" customFormat="1" ht="18" customHeight="1" x14ac:dyDescent="0.25">
      <c r="A331" s="34">
        <v>325</v>
      </c>
      <c r="B331" s="16" t="s">
        <v>305</v>
      </c>
      <c r="C331" s="16" t="s">
        <v>872</v>
      </c>
      <c r="D331" s="16" t="s">
        <v>298</v>
      </c>
      <c r="E331" s="16" t="s">
        <v>131</v>
      </c>
      <c r="F331" s="17" t="s">
        <v>880</v>
      </c>
      <c r="G331" s="18">
        <v>25000</v>
      </c>
      <c r="H331" s="16">
        <v>0</v>
      </c>
      <c r="I331" s="19">
        <v>25</v>
      </c>
      <c r="J331" s="45">
        <v>717.5</v>
      </c>
      <c r="K331" s="39">
        <f t="shared" si="75"/>
        <v>1774.9999999999998</v>
      </c>
      <c r="L331" s="29">
        <f t="shared" si="76"/>
        <v>275</v>
      </c>
      <c r="M331" s="44">
        <v>760</v>
      </c>
      <c r="N331" s="19">
        <f t="shared" si="77"/>
        <v>1772.5000000000002</v>
      </c>
      <c r="O331" s="19"/>
      <c r="P331" s="19">
        <f t="shared" si="78"/>
        <v>1477.5</v>
      </c>
      <c r="Q331" s="19">
        <f t="shared" si="70"/>
        <v>1502.5</v>
      </c>
      <c r="R331" s="19">
        <f t="shared" si="71"/>
        <v>3822.5</v>
      </c>
      <c r="S331" s="19">
        <f t="shared" si="74"/>
        <v>23497.5</v>
      </c>
      <c r="T331" s="30" t="s">
        <v>41</v>
      </c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</row>
    <row r="332" spans="1:936" s="6" customFormat="1" ht="18" customHeight="1" x14ac:dyDescent="0.25">
      <c r="A332" s="34">
        <v>326</v>
      </c>
      <c r="B332" s="16" t="s">
        <v>307</v>
      </c>
      <c r="C332" s="16" t="s">
        <v>872</v>
      </c>
      <c r="D332" s="16" t="s">
        <v>306</v>
      </c>
      <c r="E332" s="16" t="s">
        <v>131</v>
      </c>
      <c r="F332" s="17" t="s">
        <v>880</v>
      </c>
      <c r="G332" s="18">
        <v>25000</v>
      </c>
      <c r="H332" s="16">
        <v>0</v>
      </c>
      <c r="I332" s="19">
        <v>25</v>
      </c>
      <c r="J332" s="45">
        <v>717.5</v>
      </c>
      <c r="K332" s="39">
        <f t="shared" si="75"/>
        <v>1774.9999999999998</v>
      </c>
      <c r="L332" s="29">
        <f t="shared" si="76"/>
        <v>275</v>
      </c>
      <c r="M332" s="44">
        <v>760</v>
      </c>
      <c r="N332" s="19">
        <f t="shared" si="77"/>
        <v>1772.5000000000002</v>
      </c>
      <c r="O332" s="19"/>
      <c r="P332" s="19">
        <f t="shared" si="78"/>
        <v>1477.5</v>
      </c>
      <c r="Q332" s="19">
        <f t="shared" si="70"/>
        <v>1502.5</v>
      </c>
      <c r="R332" s="19">
        <f t="shared" si="71"/>
        <v>3822.5</v>
      </c>
      <c r="S332" s="19">
        <f t="shared" si="74"/>
        <v>23497.5</v>
      </c>
      <c r="T332" s="30" t="s">
        <v>41</v>
      </c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</row>
    <row r="333" spans="1:936" s="6" customFormat="1" ht="18" customHeight="1" x14ac:dyDescent="0.25">
      <c r="A333" s="34">
        <v>327</v>
      </c>
      <c r="B333" s="16" t="s">
        <v>313</v>
      </c>
      <c r="C333" s="16" t="s">
        <v>873</v>
      </c>
      <c r="D333" s="16" t="s">
        <v>312</v>
      </c>
      <c r="E333" s="16" t="s">
        <v>65</v>
      </c>
      <c r="F333" s="17" t="s">
        <v>880</v>
      </c>
      <c r="G333" s="18">
        <v>25000</v>
      </c>
      <c r="H333" s="16">
        <v>0</v>
      </c>
      <c r="I333" s="19">
        <v>25</v>
      </c>
      <c r="J333" s="45">
        <v>717.5</v>
      </c>
      <c r="K333" s="39">
        <f t="shared" si="75"/>
        <v>1774.9999999999998</v>
      </c>
      <c r="L333" s="29">
        <f t="shared" si="76"/>
        <v>275</v>
      </c>
      <c r="M333" s="44">
        <v>760</v>
      </c>
      <c r="N333" s="19">
        <f t="shared" si="77"/>
        <v>1772.5000000000002</v>
      </c>
      <c r="O333" s="19"/>
      <c r="P333" s="19">
        <f t="shared" si="78"/>
        <v>1477.5</v>
      </c>
      <c r="Q333" s="19">
        <f t="shared" si="70"/>
        <v>1502.5</v>
      </c>
      <c r="R333" s="19">
        <f t="shared" si="71"/>
        <v>3822.5</v>
      </c>
      <c r="S333" s="19">
        <f t="shared" si="74"/>
        <v>23497.5</v>
      </c>
      <c r="T333" s="30" t="s">
        <v>41</v>
      </c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</row>
    <row r="334" spans="1:936" s="6" customFormat="1" ht="18" customHeight="1" x14ac:dyDescent="0.25">
      <c r="A334" s="34">
        <v>328</v>
      </c>
      <c r="B334" s="16" t="s">
        <v>372</v>
      </c>
      <c r="C334" s="16" t="s">
        <v>873</v>
      </c>
      <c r="D334" s="16" t="s">
        <v>371</v>
      </c>
      <c r="E334" s="16" t="s">
        <v>65</v>
      </c>
      <c r="F334" s="17" t="s">
        <v>880</v>
      </c>
      <c r="G334" s="18">
        <v>25000</v>
      </c>
      <c r="H334" s="16">
        <v>0</v>
      </c>
      <c r="I334" s="19">
        <v>25</v>
      </c>
      <c r="J334" s="45">
        <v>717.5</v>
      </c>
      <c r="K334" s="39">
        <f t="shared" si="75"/>
        <v>1774.9999999999998</v>
      </c>
      <c r="L334" s="29">
        <f t="shared" si="76"/>
        <v>275</v>
      </c>
      <c r="M334" s="44">
        <v>760</v>
      </c>
      <c r="N334" s="19">
        <f t="shared" si="77"/>
        <v>1772.5000000000002</v>
      </c>
      <c r="O334" s="19"/>
      <c r="P334" s="19">
        <f t="shared" si="78"/>
        <v>1477.5</v>
      </c>
      <c r="Q334" s="19">
        <f t="shared" si="70"/>
        <v>1502.5</v>
      </c>
      <c r="R334" s="19">
        <f t="shared" si="71"/>
        <v>3822.5</v>
      </c>
      <c r="S334" s="19">
        <f t="shared" si="74"/>
        <v>23497.5</v>
      </c>
      <c r="T334" s="30" t="s">
        <v>41</v>
      </c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</row>
    <row r="335" spans="1:936" s="6" customFormat="1" ht="18" customHeight="1" x14ac:dyDescent="0.25">
      <c r="A335" s="34">
        <v>329</v>
      </c>
      <c r="B335" s="16" t="s">
        <v>295</v>
      </c>
      <c r="C335" s="16" t="s">
        <v>872</v>
      </c>
      <c r="D335" s="16" t="s">
        <v>294</v>
      </c>
      <c r="E335" s="16" t="s">
        <v>359</v>
      </c>
      <c r="F335" s="17" t="s">
        <v>880</v>
      </c>
      <c r="G335" s="18">
        <v>46000</v>
      </c>
      <c r="H335" s="38">
        <v>1032.1400000000001</v>
      </c>
      <c r="I335" s="19">
        <v>25</v>
      </c>
      <c r="J335" s="45">
        <v>1320.2</v>
      </c>
      <c r="K335" s="39">
        <f t="shared" si="75"/>
        <v>3265.9999999999995</v>
      </c>
      <c r="L335" s="29">
        <f t="shared" si="76"/>
        <v>506.00000000000006</v>
      </c>
      <c r="M335" s="44">
        <v>1398.4</v>
      </c>
      <c r="N335" s="19">
        <f t="shared" si="77"/>
        <v>3261.4</v>
      </c>
      <c r="O335" s="19"/>
      <c r="P335" s="19">
        <f t="shared" si="78"/>
        <v>2718.6000000000004</v>
      </c>
      <c r="Q335" s="19">
        <f t="shared" ref="Q335:Q399" si="79">+H335+I335+J335+M335+O335</f>
        <v>3775.7400000000002</v>
      </c>
      <c r="R335" s="19">
        <f t="shared" ref="R335:R399" si="80">+K335+L335+N335</f>
        <v>7033.4</v>
      </c>
      <c r="S335" s="19">
        <f t="shared" si="74"/>
        <v>42224.26</v>
      </c>
      <c r="T335" s="30" t="s">
        <v>41</v>
      </c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</row>
    <row r="336" spans="1:936" s="6" customFormat="1" ht="18" customHeight="1" x14ac:dyDescent="0.25">
      <c r="A336" s="34">
        <v>330</v>
      </c>
      <c r="B336" s="16" t="s">
        <v>921</v>
      </c>
      <c r="C336" s="16" t="s">
        <v>872</v>
      </c>
      <c r="D336" s="16" t="s">
        <v>294</v>
      </c>
      <c r="E336" s="16" t="s">
        <v>922</v>
      </c>
      <c r="F336" s="17" t="s">
        <v>880</v>
      </c>
      <c r="G336" s="18">
        <v>25000</v>
      </c>
      <c r="H336" s="16">
        <v>0</v>
      </c>
      <c r="I336" s="19">
        <v>25</v>
      </c>
      <c r="J336" s="45">
        <v>717.5</v>
      </c>
      <c r="K336" s="39">
        <f t="shared" si="75"/>
        <v>1774.9999999999998</v>
      </c>
      <c r="L336" s="29">
        <f t="shared" si="76"/>
        <v>275</v>
      </c>
      <c r="M336" s="44">
        <v>760</v>
      </c>
      <c r="N336" s="19">
        <f t="shared" si="77"/>
        <v>1772.5000000000002</v>
      </c>
      <c r="O336" s="19"/>
      <c r="P336" s="19">
        <f t="shared" si="78"/>
        <v>1477.5</v>
      </c>
      <c r="Q336" s="19">
        <f t="shared" si="79"/>
        <v>1502.5</v>
      </c>
      <c r="R336" s="19">
        <f t="shared" si="80"/>
        <v>3822.5</v>
      </c>
      <c r="S336" s="19">
        <f t="shared" si="74"/>
        <v>23497.5</v>
      </c>
      <c r="T336" s="30" t="s">
        <v>41</v>
      </c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</row>
    <row r="337" spans="1:936" s="6" customFormat="1" ht="18" customHeight="1" x14ac:dyDescent="0.25">
      <c r="A337" s="34">
        <v>331</v>
      </c>
      <c r="B337" s="16" t="s">
        <v>951</v>
      </c>
      <c r="C337" s="16" t="s">
        <v>872</v>
      </c>
      <c r="D337" s="16" t="s">
        <v>952</v>
      </c>
      <c r="E337" s="16" t="s">
        <v>922</v>
      </c>
      <c r="F337" s="17" t="s">
        <v>880</v>
      </c>
      <c r="G337" s="18">
        <v>25000</v>
      </c>
      <c r="H337" s="16">
        <v>0</v>
      </c>
      <c r="I337" s="19">
        <v>25</v>
      </c>
      <c r="J337" s="45">
        <v>717.5</v>
      </c>
      <c r="K337" s="39">
        <f t="shared" si="75"/>
        <v>1774.9999999999998</v>
      </c>
      <c r="L337" s="29">
        <f t="shared" si="76"/>
        <v>275</v>
      </c>
      <c r="M337" s="44">
        <v>760</v>
      </c>
      <c r="N337" s="19">
        <f t="shared" si="77"/>
        <v>1772.5000000000002</v>
      </c>
      <c r="O337" s="19"/>
      <c r="P337" s="19">
        <f t="shared" si="78"/>
        <v>1477.5</v>
      </c>
      <c r="Q337" s="19">
        <f t="shared" si="79"/>
        <v>1502.5</v>
      </c>
      <c r="R337" s="19">
        <f t="shared" si="80"/>
        <v>3822.5</v>
      </c>
      <c r="S337" s="19">
        <f t="shared" si="74"/>
        <v>23497.5</v>
      </c>
      <c r="T337" s="30" t="s">
        <v>41</v>
      </c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</row>
    <row r="338" spans="1:936" s="6" customFormat="1" ht="18" customHeight="1" x14ac:dyDescent="0.25">
      <c r="A338" s="34">
        <v>332</v>
      </c>
      <c r="B338" s="16" t="s">
        <v>1023</v>
      </c>
      <c r="C338" s="16" t="s">
        <v>873</v>
      </c>
      <c r="D338" s="16" t="s">
        <v>952</v>
      </c>
      <c r="E338" s="16" t="s">
        <v>922</v>
      </c>
      <c r="F338" s="17" t="s">
        <v>880</v>
      </c>
      <c r="G338" s="18">
        <v>25000</v>
      </c>
      <c r="H338" s="16">
        <v>0</v>
      </c>
      <c r="I338" s="19">
        <v>25</v>
      </c>
      <c r="J338" s="45">
        <v>717.5</v>
      </c>
      <c r="K338" s="39">
        <f t="shared" si="75"/>
        <v>1774.9999999999998</v>
      </c>
      <c r="L338" s="29">
        <f t="shared" si="76"/>
        <v>275</v>
      </c>
      <c r="M338" s="44">
        <v>760</v>
      </c>
      <c r="N338" s="19">
        <f t="shared" si="77"/>
        <v>1772.5000000000002</v>
      </c>
      <c r="O338" s="19"/>
      <c r="P338" s="19">
        <f t="shared" si="78"/>
        <v>1477.5</v>
      </c>
      <c r="Q338" s="19">
        <f t="shared" si="79"/>
        <v>1502.5</v>
      </c>
      <c r="R338" s="19">
        <f t="shared" si="80"/>
        <v>3822.5</v>
      </c>
      <c r="S338" s="19">
        <f t="shared" si="74"/>
        <v>23497.5</v>
      </c>
      <c r="T338" s="30" t="s">
        <v>41</v>
      </c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</row>
    <row r="339" spans="1:936" s="6" customFormat="1" ht="18" customHeight="1" x14ac:dyDescent="0.25">
      <c r="A339" s="34">
        <v>333</v>
      </c>
      <c r="B339" s="16" t="s">
        <v>1029</v>
      </c>
      <c r="C339" s="16" t="s">
        <v>872</v>
      </c>
      <c r="D339" s="16" t="s">
        <v>952</v>
      </c>
      <c r="E339" s="16" t="s">
        <v>176</v>
      </c>
      <c r="F339" s="17" t="s">
        <v>876</v>
      </c>
      <c r="G339" s="18">
        <v>16000</v>
      </c>
      <c r="H339" s="16">
        <v>0</v>
      </c>
      <c r="I339" s="19">
        <v>25</v>
      </c>
      <c r="J339" s="45">
        <v>459.2</v>
      </c>
      <c r="K339" s="39">
        <f t="shared" si="75"/>
        <v>1136</v>
      </c>
      <c r="L339" s="29">
        <f t="shared" si="76"/>
        <v>176.00000000000003</v>
      </c>
      <c r="M339" s="44">
        <v>486.4</v>
      </c>
      <c r="N339" s="19">
        <f t="shared" si="77"/>
        <v>1134.4000000000001</v>
      </c>
      <c r="O339" s="19"/>
      <c r="P339" s="19">
        <f t="shared" si="78"/>
        <v>945.59999999999991</v>
      </c>
      <c r="Q339" s="19">
        <f t="shared" si="79"/>
        <v>970.59999999999991</v>
      </c>
      <c r="R339" s="19">
        <f t="shared" si="80"/>
        <v>2446.4</v>
      </c>
      <c r="S339" s="19">
        <f t="shared" si="74"/>
        <v>15029.4</v>
      </c>
      <c r="T339" s="30" t="s">
        <v>41</v>
      </c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</row>
    <row r="340" spans="1:936" s="6" customFormat="1" ht="18" customHeight="1" x14ac:dyDescent="0.25">
      <c r="A340" s="34">
        <v>334</v>
      </c>
      <c r="B340" s="16" t="s">
        <v>297</v>
      </c>
      <c r="C340" s="16" t="s">
        <v>872</v>
      </c>
      <c r="D340" s="16" t="s">
        <v>296</v>
      </c>
      <c r="E340" s="16" t="s">
        <v>65</v>
      </c>
      <c r="F340" s="17" t="s">
        <v>880</v>
      </c>
      <c r="G340" s="18">
        <v>25000</v>
      </c>
      <c r="H340" s="16">
        <v>0</v>
      </c>
      <c r="I340" s="19">
        <v>25</v>
      </c>
      <c r="J340" s="45">
        <v>717.5</v>
      </c>
      <c r="K340" s="39">
        <f t="shared" si="75"/>
        <v>1774.9999999999998</v>
      </c>
      <c r="L340" s="29">
        <f t="shared" si="76"/>
        <v>275</v>
      </c>
      <c r="M340" s="44">
        <v>760</v>
      </c>
      <c r="N340" s="19">
        <f t="shared" si="77"/>
        <v>1772.5000000000002</v>
      </c>
      <c r="O340" s="19"/>
      <c r="P340" s="19">
        <f t="shared" si="78"/>
        <v>1477.5</v>
      </c>
      <c r="Q340" s="19">
        <f t="shared" si="79"/>
        <v>1502.5</v>
      </c>
      <c r="R340" s="19">
        <f t="shared" si="80"/>
        <v>3822.5</v>
      </c>
      <c r="S340" s="19">
        <f t="shared" si="74"/>
        <v>23497.5</v>
      </c>
      <c r="T340" s="30" t="s">
        <v>41</v>
      </c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</row>
    <row r="341" spans="1:936" s="6" customFormat="1" ht="18" customHeight="1" x14ac:dyDescent="0.25">
      <c r="A341" s="34">
        <v>335</v>
      </c>
      <c r="B341" s="16" t="s">
        <v>984</v>
      </c>
      <c r="C341" s="16" t="s">
        <v>872</v>
      </c>
      <c r="D341" s="16" t="s">
        <v>296</v>
      </c>
      <c r="E341" s="16" t="s">
        <v>924</v>
      </c>
      <c r="F341" s="17" t="s">
        <v>880</v>
      </c>
      <c r="G341" s="18">
        <v>25000</v>
      </c>
      <c r="H341" s="16">
        <v>0</v>
      </c>
      <c r="I341" s="19">
        <v>25</v>
      </c>
      <c r="J341" s="45">
        <v>717.5</v>
      </c>
      <c r="K341" s="39">
        <f t="shared" si="75"/>
        <v>1774.9999999999998</v>
      </c>
      <c r="L341" s="29">
        <f t="shared" si="76"/>
        <v>275</v>
      </c>
      <c r="M341" s="44">
        <v>760</v>
      </c>
      <c r="N341" s="19">
        <f t="shared" si="77"/>
        <v>1772.5000000000002</v>
      </c>
      <c r="O341" s="19"/>
      <c r="P341" s="19">
        <f t="shared" si="78"/>
        <v>1477.5</v>
      </c>
      <c r="Q341" s="19">
        <f t="shared" si="79"/>
        <v>1502.5</v>
      </c>
      <c r="R341" s="19">
        <f t="shared" si="80"/>
        <v>3822.5</v>
      </c>
      <c r="S341" s="19">
        <f t="shared" si="74"/>
        <v>23497.5</v>
      </c>
      <c r="T341" s="30" t="s">
        <v>41</v>
      </c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</row>
    <row r="342" spans="1:936" s="6" customFormat="1" ht="18" customHeight="1" x14ac:dyDescent="0.25">
      <c r="A342" s="34">
        <v>336</v>
      </c>
      <c r="B342" s="16" t="s">
        <v>1008</v>
      </c>
      <c r="C342" s="16" t="s">
        <v>872</v>
      </c>
      <c r="D342" s="16" t="s">
        <v>1007</v>
      </c>
      <c r="E342" s="16" t="s">
        <v>101</v>
      </c>
      <c r="F342" s="17" t="s">
        <v>880</v>
      </c>
      <c r="G342" s="18">
        <v>25000</v>
      </c>
      <c r="H342" s="16">
        <v>0</v>
      </c>
      <c r="I342" s="19">
        <v>25</v>
      </c>
      <c r="J342" s="45">
        <v>717.5</v>
      </c>
      <c r="K342" s="39">
        <f t="shared" si="75"/>
        <v>1774.9999999999998</v>
      </c>
      <c r="L342" s="29">
        <f t="shared" si="76"/>
        <v>275</v>
      </c>
      <c r="M342" s="44">
        <v>760</v>
      </c>
      <c r="N342" s="19">
        <f t="shared" si="77"/>
        <v>1772.5000000000002</v>
      </c>
      <c r="O342" s="19"/>
      <c r="P342" s="19">
        <f t="shared" si="78"/>
        <v>1477.5</v>
      </c>
      <c r="Q342" s="19">
        <f t="shared" si="79"/>
        <v>1502.5</v>
      </c>
      <c r="R342" s="19">
        <f t="shared" si="80"/>
        <v>3822.5</v>
      </c>
      <c r="S342" s="19">
        <f t="shared" si="74"/>
        <v>23497.5</v>
      </c>
      <c r="T342" s="30" t="s">
        <v>41</v>
      </c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</row>
    <row r="343" spans="1:936" s="6" customFormat="1" ht="18" customHeight="1" x14ac:dyDescent="0.25">
      <c r="A343" s="34">
        <v>337</v>
      </c>
      <c r="B343" s="16" t="s">
        <v>994</v>
      </c>
      <c r="C343" s="16" t="s">
        <v>872</v>
      </c>
      <c r="D343" s="16" t="s">
        <v>993</v>
      </c>
      <c r="E343" s="16" t="s">
        <v>65</v>
      </c>
      <c r="F343" s="17" t="s">
        <v>880</v>
      </c>
      <c r="G343" s="18">
        <v>25000</v>
      </c>
      <c r="H343" s="16">
        <v>0</v>
      </c>
      <c r="I343" s="19">
        <v>25</v>
      </c>
      <c r="J343" s="45">
        <v>717.5</v>
      </c>
      <c r="K343" s="39">
        <f t="shared" si="75"/>
        <v>1774.9999999999998</v>
      </c>
      <c r="L343" s="29">
        <f t="shared" si="76"/>
        <v>275</v>
      </c>
      <c r="M343" s="44">
        <v>760</v>
      </c>
      <c r="N343" s="19">
        <f t="shared" si="77"/>
        <v>1772.5000000000002</v>
      </c>
      <c r="O343" s="19"/>
      <c r="P343" s="19">
        <f t="shared" si="78"/>
        <v>1477.5</v>
      </c>
      <c r="Q343" s="19">
        <f t="shared" si="79"/>
        <v>1502.5</v>
      </c>
      <c r="R343" s="19">
        <f t="shared" si="80"/>
        <v>3822.5</v>
      </c>
      <c r="S343" s="19">
        <f t="shared" si="74"/>
        <v>23497.5</v>
      </c>
      <c r="T343" s="30" t="s">
        <v>41</v>
      </c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</row>
    <row r="344" spans="1:936" s="6" customFormat="1" ht="18" customHeight="1" x14ac:dyDescent="0.25">
      <c r="A344" s="34">
        <v>338</v>
      </c>
      <c r="B344" s="16" t="s">
        <v>1038</v>
      </c>
      <c r="C344" s="16" t="s">
        <v>873</v>
      </c>
      <c r="D344" s="16" t="s">
        <v>1051</v>
      </c>
      <c r="E344" s="16" t="s">
        <v>65</v>
      </c>
      <c r="F344" s="17" t="s">
        <v>876</v>
      </c>
      <c r="G344" s="26">
        <v>25000</v>
      </c>
      <c r="H344" s="27">
        <v>0</v>
      </c>
      <c r="I344" s="19">
        <v>25</v>
      </c>
      <c r="J344" s="46">
        <v>717.5</v>
      </c>
      <c r="K344" s="42">
        <f t="shared" si="75"/>
        <v>1774.9999999999998</v>
      </c>
      <c r="L344" s="29">
        <f t="shared" si="76"/>
        <v>275</v>
      </c>
      <c r="M344" s="52">
        <v>760</v>
      </c>
      <c r="N344" s="28">
        <f t="shared" si="77"/>
        <v>1772.5000000000002</v>
      </c>
      <c r="O344" s="28"/>
      <c r="P344" s="28">
        <f t="shared" si="78"/>
        <v>1477.5</v>
      </c>
      <c r="Q344" s="19">
        <f t="shared" si="79"/>
        <v>1502.5</v>
      </c>
      <c r="R344" s="28">
        <f t="shared" si="80"/>
        <v>3822.5</v>
      </c>
      <c r="S344" s="28">
        <f t="shared" si="74"/>
        <v>23497.5</v>
      </c>
      <c r="T344" s="30" t="s">
        <v>41</v>
      </c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</row>
    <row r="345" spans="1:936" s="6" customFormat="1" ht="18" customHeight="1" x14ac:dyDescent="0.25">
      <c r="A345" s="34">
        <v>339</v>
      </c>
      <c r="B345" s="16" t="s">
        <v>1064</v>
      </c>
      <c r="C345" s="16" t="s">
        <v>872</v>
      </c>
      <c r="D345" s="16" t="s">
        <v>1063</v>
      </c>
      <c r="E345" s="16" t="s">
        <v>113</v>
      </c>
      <c r="F345" s="17" t="s">
        <v>876</v>
      </c>
      <c r="G345" s="26">
        <v>25000</v>
      </c>
      <c r="H345" s="27">
        <v>0</v>
      </c>
      <c r="I345" s="19">
        <v>25</v>
      </c>
      <c r="J345" s="46">
        <v>717.5</v>
      </c>
      <c r="K345" s="42">
        <f t="shared" si="75"/>
        <v>1774.9999999999998</v>
      </c>
      <c r="L345" s="29">
        <f t="shared" si="76"/>
        <v>275</v>
      </c>
      <c r="M345" s="52">
        <v>760</v>
      </c>
      <c r="N345" s="28">
        <f t="shared" si="77"/>
        <v>1772.5000000000002</v>
      </c>
      <c r="O345" s="28"/>
      <c r="P345" s="28">
        <f t="shared" si="78"/>
        <v>1477.5</v>
      </c>
      <c r="Q345" s="19">
        <f t="shared" si="79"/>
        <v>1502.5</v>
      </c>
      <c r="R345" s="28">
        <f t="shared" si="80"/>
        <v>3822.5</v>
      </c>
      <c r="S345" s="28">
        <f t="shared" si="74"/>
        <v>23497.5</v>
      </c>
      <c r="T345" s="30" t="s">
        <v>41</v>
      </c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</row>
    <row r="346" spans="1:936" s="6" customFormat="1" ht="18" customHeight="1" x14ac:dyDescent="0.25">
      <c r="A346" s="34">
        <v>340</v>
      </c>
      <c r="B346" s="16" t="s">
        <v>54</v>
      </c>
      <c r="C346" s="16" t="s">
        <v>872</v>
      </c>
      <c r="D346" s="16" t="s">
        <v>142</v>
      </c>
      <c r="E346" s="16" t="s">
        <v>63</v>
      </c>
      <c r="F346" s="17" t="s">
        <v>881</v>
      </c>
      <c r="G346" s="18">
        <v>45000</v>
      </c>
      <c r="H346" s="38">
        <v>1148.33</v>
      </c>
      <c r="I346" s="19">
        <v>25</v>
      </c>
      <c r="J346" s="45">
        <v>1291.5</v>
      </c>
      <c r="K346" s="39">
        <f t="shared" si="75"/>
        <v>3194.9999999999995</v>
      </c>
      <c r="L346" s="29">
        <f t="shared" si="76"/>
        <v>495.00000000000006</v>
      </c>
      <c r="M346" s="44">
        <v>1368</v>
      </c>
      <c r="N346" s="19">
        <f t="shared" si="77"/>
        <v>3190.5</v>
      </c>
      <c r="O346" s="19"/>
      <c r="P346" s="19">
        <f t="shared" si="78"/>
        <v>2659.5</v>
      </c>
      <c r="Q346" s="19">
        <f t="shared" si="79"/>
        <v>3832.83</v>
      </c>
      <c r="R346" s="19">
        <f t="shared" si="80"/>
        <v>6880.5</v>
      </c>
      <c r="S346" s="19">
        <f t="shared" si="74"/>
        <v>41167.17</v>
      </c>
      <c r="T346" s="30" t="s">
        <v>41</v>
      </c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</row>
    <row r="347" spans="1:936" s="6" customFormat="1" ht="18" customHeight="1" x14ac:dyDescent="0.25">
      <c r="A347" s="34">
        <v>341</v>
      </c>
      <c r="B347" s="16" t="s">
        <v>810</v>
      </c>
      <c r="C347" s="16" t="s">
        <v>873</v>
      </c>
      <c r="D347" s="16" t="s">
        <v>142</v>
      </c>
      <c r="E347" s="16" t="s">
        <v>131</v>
      </c>
      <c r="F347" s="17" t="s">
        <v>881</v>
      </c>
      <c r="G347" s="18">
        <v>25000</v>
      </c>
      <c r="H347" s="16">
        <v>0</v>
      </c>
      <c r="I347" s="19">
        <v>25</v>
      </c>
      <c r="J347" s="45">
        <v>717.5</v>
      </c>
      <c r="K347" s="39">
        <f t="shared" si="75"/>
        <v>1774.9999999999998</v>
      </c>
      <c r="L347" s="29">
        <f t="shared" si="76"/>
        <v>275</v>
      </c>
      <c r="M347" s="44">
        <v>760</v>
      </c>
      <c r="N347" s="19">
        <f t="shared" si="77"/>
        <v>1772.5000000000002</v>
      </c>
      <c r="O347" s="19"/>
      <c r="P347" s="19">
        <f t="shared" si="78"/>
        <v>1477.5</v>
      </c>
      <c r="Q347" s="19">
        <f t="shared" si="79"/>
        <v>1502.5</v>
      </c>
      <c r="R347" s="19">
        <f t="shared" si="80"/>
        <v>3822.5</v>
      </c>
      <c r="S347" s="19">
        <f t="shared" si="74"/>
        <v>23497.5</v>
      </c>
      <c r="T347" s="30" t="s">
        <v>41</v>
      </c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</row>
    <row r="348" spans="1:936" s="6" customFormat="1" ht="18" customHeight="1" x14ac:dyDescent="0.25">
      <c r="A348" s="34">
        <v>342</v>
      </c>
      <c r="B348" s="16" t="s">
        <v>811</v>
      </c>
      <c r="C348" s="16" t="s">
        <v>872</v>
      </c>
      <c r="D348" s="16" t="s">
        <v>142</v>
      </c>
      <c r="E348" s="16" t="s">
        <v>101</v>
      </c>
      <c r="F348" s="17" t="s">
        <v>881</v>
      </c>
      <c r="G348" s="18">
        <v>25000</v>
      </c>
      <c r="H348" s="16">
        <v>0</v>
      </c>
      <c r="I348" s="19">
        <v>25</v>
      </c>
      <c r="J348" s="45">
        <v>717.5</v>
      </c>
      <c r="K348" s="39">
        <f t="shared" si="75"/>
        <v>1774.9999999999998</v>
      </c>
      <c r="L348" s="29">
        <f t="shared" si="76"/>
        <v>275</v>
      </c>
      <c r="M348" s="44">
        <v>760</v>
      </c>
      <c r="N348" s="19">
        <f t="shared" si="77"/>
        <v>1772.5000000000002</v>
      </c>
      <c r="O348" s="19"/>
      <c r="P348" s="19">
        <f t="shared" si="78"/>
        <v>1477.5</v>
      </c>
      <c r="Q348" s="19">
        <f t="shared" si="79"/>
        <v>1502.5</v>
      </c>
      <c r="R348" s="19">
        <f t="shared" si="80"/>
        <v>3822.5</v>
      </c>
      <c r="S348" s="19">
        <f t="shared" si="74"/>
        <v>23497.5</v>
      </c>
      <c r="T348" s="30" t="s">
        <v>41</v>
      </c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</row>
    <row r="349" spans="1:936" s="6" customFormat="1" ht="18" customHeight="1" x14ac:dyDescent="0.25">
      <c r="A349" s="34">
        <v>343</v>
      </c>
      <c r="B349" s="16" t="s">
        <v>812</v>
      </c>
      <c r="C349" s="16" t="s">
        <v>872</v>
      </c>
      <c r="D349" s="16" t="s">
        <v>815</v>
      </c>
      <c r="E349" s="16" t="s">
        <v>160</v>
      </c>
      <c r="F349" s="17" t="s">
        <v>881</v>
      </c>
      <c r="G349" s="18">
        <v>50000</v>
      </c>
      <c r="H349" s="18">
        <v>1596.68</v>
      </c>
      <c r="I349" s="19">
        <v>25</v>
      </c>
      <c r="J349" s="45">
        <v>1435</v>
      </c>
      <c r="K349" s="39">
        <f t="shared" si="75"/>
        <v>3549.9999999999995</v>
      </c>
      <c r="L349" s="29">
        <f t="shared" si="76"/>
        <v>550</v>
      </c>
      <c r="M349" s="44">
        <v>1520</v>
      </c>
      <c r="N349" s="19">
        <f t="shared" si="77"/>
        <v>3545.0000000000005</v>
      </c>
      <c r="O349" s="19"/>
      <c r="P349" s="19">
        <f t="shared" si="78"/>
        <v>2955</v>
      </c>
      <c r="Q349" s="19">
        <f t="shared" si="79"/>
        <v>4576.68</v>
      </c>
      <c r="R349" s="19">
        <f t="shared" si="80"/>
        <v>7645</v>
      </c>
      <c r="S349" s="19">
        <f t="shared" si="74"/>
        <v>45423.32</v>
      </c>
      <c r="T349" s="30" t="s">
        <v>41</v>
      </c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</row>
    <row r="350" spans="1:936" s="6" customFormat="1" ht="18" customHeight="1" x14ac:dyDescent="0.25">
      <c r="A350" s="34">
        <v>344</v>
      </c>
      <c r="B350" s="16" t="s">
        <v>814</v>
      </c>
      <c r="C350" s="16" t="s">
        <v>872</v>
      </c>
      <c r="D350" s="16" t="s">
        <v>815</v>
      </c>
      <c r="E350" s="16" t="s">
        <v>153</v>
      </c>
      <c r="F350" s="17" t="s">
        <v>881</v>
      </c>
      <c r="G350" s="18">
        <v>61000</v>
      </c>
      <c r="H350" s="38">
        <v>2988.67</v>
      </c>
      <c r="I350" s="19">
        <v>25</v>
      </c>
      <c r="J350" s="45">
        <v>1750.7</v>
      </c>
      <c r="K350" s="39">
        <f t="shared" si="75"/>
        <v>4331</v>
      </c>
      <c r="L350" s="29">
        <f t="shared" si="76"/>
        <v>671.00000000000011</v>
      </c>
      <c r="M350" s="44">
        <v>1854.4</v>
      </c>
      <c r="N350" s="19">
        <f t="shared" si="77"/>
        <v>4324.9000000000005</v>
      </c>
      <c r="O350" s="19"/>
      <c r="P350" s="19">
        <f t="shared" si="78"/>
        <v>3605.1000000000004</v>
      </c>
      <c r="Q350" s="19">
        <f t="shared" si="79"/>
        <v>6618.77</v>
      </c>
      <c r="R350" s="19">
        <f t="shared" si="80"/>
        <v>9326.9000000000015</v>
      </c>
      <c r="S350" s="19">
        <f t="shared" si="74"/>
        <v>54381.229999999996</v>
      </c>
      <c r="T350" s="30" t="s">
        <v>41</v>
      </c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</row>
    <row r="351" spans="1:936" s="10" customFormat="1" ht="18" customHeight="1" x14ac:dyDescent="0.25">
      <c r="A351" s="34">
        <v>345</v>
      </c>
      <c r="B351" s="16" t="s">
        <v>859</v>
      </c>
      <c r="C351" s="16" t="s">
        <v>872</v>
      </c>
      <c r="D351" s="16" t="s">
        <v>815</v>
      </c>
      <c r="E351" s="16" t="s">
        <v>860</v>
      </c>
      <c r="F351" s="17" t="s">
        <v>881</v>
      </c>
      <c r="G351" s="18">
        <v>46000</v>
      </c>
      <c r="H351" s="38">
        <v>1289.46</v>
      </c>
      <c r="I351" s="19">
        <v>25</v>
      </c>
      <c r="J351" s="45">
        <v>1320.2</v>
      </c>
      <c r="K351" s="39">
        <f t="shared" si="75"/>
        <v>3265.9999999999995</v>
      </c>
      <c r="L351" s="29">
        <f t="shared" si="76"/>
        <v>506.00000000000006</v>
      </c>
      <c r="M351" s="44">
        <v>1398.4</v>
      </c>
      <c r="N351" s="19">
        <f t="shared" si="77"/>
        <v>3261.4</v>
      </c>
      <c r="O351" s="19"/>
      <c r="P351" s="19">
        <f t="shared" si="78"/>
        <v>2718.6000000000004</v>
      </c>
      <c r="Q351" s="19">
        <f t="shared" si="79"/>
        <v>4033.06</v>
      </c>
      <c r="R351" s="19">
        <f t="shared" si="80"/>
        <v>7033.4</v>
      </c>
      <c r="S351" s="19">
        <f t="shared" si="74"/>
        <v>41966.94</v>
      </c>
      <c r="T351" s="30" t="s">
        <v>41</v>
      </c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  <c r="AH351" s="132"/>
      <c r="AI351" s="132"/>
      <c r="AJ351" s="132"/>
      <c r="AK351" s="132"/>
      <c r="AL351" s="132"/>
      <c r="AM351" s="132"/>
      <c r="AN351" s="132"/>
      <c r="AO351" s="132"/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32"/>
      <c r="CE351" s="132"/>
      <c r="CF351" s="132"/>
      <c r="CG351" s="132"/>
      <c r="CH351" s="132"/>
      <c r="CI351" s="132"/>
      <c r="CJ351" s="132"/>
      <c r="CK351" s="132"/>
      <c r="CL351" s="132"/>
      <c r="CM351" s="132"/>
      <c r="CN351" s="132"/>
      <c r="CO351" s="132"/>
      <c r="CP351" s="132"/>
      <c r="CQ351" s="132"/>
      <c r="CR351" s="132"/>
      <c r="CS351" s="132"/>
      <c r="CT351" s="132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32"/>
      <c r="DH351" s="132"/>
      <c r="DI351" s="132"/>
      <c r="DJ351" s="132"/>
      <c r="DK351" s="132"/>
      <c r="DL351" s="132"/>
      <c r="DM351" s="132"/>
      <c r="DN351" s="132"/>
      <c r="DO351" s="132"/>
      <c r="DP351" s="132"/>
      <c r="DQ351" s="132"/>
      <c r="DR351" s="132"/>
      <c r="DS351" s="132"/>
      <c r="DT351" s="132"/>
      <c r="DU351" s="132"/>
      <c r="DV351" s="132"/>
      <c r="DW351" s="132"/>
      <c r="DX351" s="132"/>
      <c r="DY351" s="132"/>
      <c r="DZ351" s="132"/>
      <c r="EA351" s="132"/>
      <c r="EB351" s="132"/>
      <c r="EC351" s="132"/>
      <c r="ED351" s="132"/>
      <c r="EE351" s="132"/>
      <c r="EF351" s="132"/>
      <c r="EG351" s="132"/>
      <c r="EH351" s="132"/>
      <c r="EI351" s="132"/>
      <c r="EJ351" s="132"/>
      <c r="EK351" s="132"/>
      <c r="EL351" s="132"/>
      <c r="EM351" s="132"/>
      <c r="EN351" s="132"/>
      <c r="EO351" s="132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32"/>
      <c r="FA351" s="132"/>
      <c r="FB351" s="132"/>
      <c r="FC351" s="132"/>
      <c r="FD351" s="132"/>
      <c r="FE351" s="132"/>
      <c r="FF351" s="132"/>
      <c r="FG351" s="132"/>
      <c r="FH351" s="132"/>
      <c r="FI351" s="132"/>
      <c r="FJ351" s="132"/>
      <c r="FK351" s="132"/>
      <c r="FL351" s="132"/>
      <c r="FM351" s="132"/>
      <c r="FN351" s="132"/>
      <c r="FO351" s="132"/>
      <c r="FP351" s="132"/>
      <c r="FQ351" s="132"/>
      <c r="FR351" s="132"/>
      <c r="FS351" s="132"/>
      <c r="FT351" s="132"/>
      <c r="FU351" s="132"/>
      <c r="FV351" s="132"/>
      <c r="FW351" s="132"/>
      <c r="FX351" s="132"/>
      <c r="FY351" s="132"/>
      <c r="FZ351" s="132"/>
      <c r="GA351" s="132"/>
      <c r="GB351" s="132"/>
      <c r="GC351" s="132"/>
      <c r="GD351" s="132"/>
      <c r="GE351" s="132"/>
      <c r="GF351" s="132"/>
      <c r="GG351" s="132"/>
      <c r="GH351" s="132"/>
      <c r="GI351" s="132"/>
      <c r="GJ351" s="132"/>
      <c r="GK351" s="132"/>
      <c r="GL351" s="132"/>
      <c r="GM351" s="132"/>
      <c r="GN351" s="132"/>
      <c r="GO351" s="132"/>
      <c r="GP351" s="132"/>
      <c r="GQ351" s="132"/>
      <c r="GR351" s="132"/>
      <c r="GS351" s="132"/>
      <c r="GT351" s="132"/>
      <c r="GU351" s="132"/>
      <c r="GV351" s="132"/>
      <c r="GW351" s="132"/>
      <c r="GX351" s="132"/>
      <c r="GY351" s="132"/>
      <c r="GZ351" s="132"/>
      <c r="HA351" s="132"/>
      <c r="HB351" s="132"/>
      <c r="HC351" s="132"/>
      <c r="HD351" s="132"/>
      <c r="HE351" s="132"/>
      <c r="HF351" s="132"/>
      <c r="HG351" s="132"/>
      <c r="HH351" s="132"/>
      <c r="HI351" s="132"/>
      <c r="HJ351" s="132"/>
      <c r="HK351" s="132"/>
      <c r="HL351" s="132"/>
      <c r="HM351" s="132"/>
      <c r="HN351" s="132"/>
      <c r="HO351" s="132"/>
      <c r="HP351" s="132"/>
      <c r="HQ351" s="132"/>
      <c r="HR351" s="132"/>
      <c r="HS351" s="132"/>
      <c r="HT351" s="132"/>
      <c r="HU351" s="132"/>
      <c r="HV351" s="132"/>
      <c r="HW351" s="132"/>
      <c r="HX351" s="132"/>
      <c r="HY351" s="132"/>
      <c r="HZ351" s="132"/>
      <c r="IA351" s="132"/>
      <c r="IB351" s="132"/>
      <c r="IC351" s="132"/>
      <c r="ID351" s="132"/>
      <c r="IE351" s="132"/>
      <c r="IF351" s="132"/>
      <c r="IG351" s="132"/>
      <c r="IH351" s="132"/>
      <c r="II351" s="132"/>
      <c r="IJ351" s="132"/>
      <c r="IK351" s="132"/>
      <c r="IL351" s="132"/>
      <c r="IM351" s="132"/>
      <c r="IN351" s="132"/>
      <c r="IO351" s="132"/>
      <c r="IP351" s="132"/>
      <c r="IQ351" s="132"/>
      <c r="IR351" s="132"/>
      <c r="IS351" s="132"/>
      <c r="IT351" s="132"/>
      <c r="IU351" s="132"/>
      <c r="IV351" s="132"/>
      <c r="IW351" s="132"/>
      <c r="IX351" s="132"/>
      <c r="IY351" s="132"/>
      <c r="IZ351" s="132"/>
      <c r="JA351" s="132"/>
      <c r="JB351" s="132"/>
      <c r="JC351" s="132"/>
      <c r="JD351" s="132"/>
      <c r="JE351" s="132"/>
      <c r="JF351" s="132"/>
      <c r="JG351" s="132"/>
      <c r="JH351" s="132"/>
      <c r="JI351" s="132"/>
      <c r="JJ351" s="132"/>
      <c r="JK351" s="132"/>
      <c r="JL351" s="132"/>
      <c r="JM351" s="132"/>
      <c r="JN351" s="132"/>
      <c r="JO351" s="132"/>
      <c r="JP351" s="132"/>
      <c r="JQ351" s="132"/>
      <c r="JR351" s="132"/>
      <c r="JS351" s="132"/>
      <c r="JT351" s="132"/>
      <c r="JU351" s="132"/>
      <c r="JV351" s="132"/>
      <c r="JW351" s="132"/>
      <c r="JX351" s="132"/>
      <c r="JY351" s="132"/>
      <c r="JZ351" s="132"/>
      <c r="KA351" s="132"/>
      <c r="KB351" s="132"/>
      <c r="KC351" s="132"/>
      <c r="KD351" s="132"/>
      <c r="KE351" s="132"/>
      <c r="KF351" s="132"/>
      <c r="KG351" s="132"/>
      <c r="KH351" s="132"/>
      <c r="KI351" s="132"/>
      <c r="KJ351" s="132"/>
      <c r="KK351" s="132"/>
      <c r="KL351" s="132"/>
      <c r="KM351" s="132"/>
      <c r="KN351" s="132"/>
      <c r="KO351" s="132"/>
      <c r="KP351" s="132"/>
      <c r="KQ351" s="132"/>
      <c r="KR351" s="132"/>
      <c r="KS351" s="132"/>
      <c r="KT351" s="132"/>
      <c r="KU351" s="132"/>
      <c r="KV351" s="132"/>
      <c r="KW351" s="132"/>
      <c r="KX351" s="132"/>
      <c r="KY351" s="132"/>
      <c r="KZ351" s="132"/>
      <c r="LA351" s="132"/>
      <c r="LB351" s="132"/>
      <c r="LC351" s="132"/>
      <c r="LD351" s="132"/>
      <c r="LE351" s="132"/>
      <c r="LF351" s="132"/>
      <c r="LG351" s="132"/>
      <c r="LH351" s="132"/>
      <c r="LI351" s="132"/>
      <c r="LJ351" s="132"/>
      <c r="LK351" s="132"/>
      <c r="LL351" s="132"/>
      <c r="LM351" s="132"/>
      <c r="LN351" s="132"/>
      <c r="LO351" s="132"/>
      <c r="LP351" s="132"/>
      <c r="LQ351" s="132"/>
      <c r="LR351" s="132"/>
      <c r="LS351" s="132"/>
      <c r="LT351" s="132"/>
      <c r="LU351" s="132"/>
      <c r="LV351" s="132"/>
      <c r="LW351" s="132"/>
      <c r="LX351" s="132"/>
      <c r="LY351" s="132"/>
      <c r="LZ351" s="132"/>
      <c r="MA351" s="132"/>
      <c r="MB351" s="132"/>
      <c r="MC351" s="132"/>
      <c r="MD351" s="132"/>
      <c r="ME351" s="132"/>
      <c r="MF351" s="132"/>
      <c r="MG351" s="132"/>
      <c r="MH351" s="132"/>
      <c r="MI351" s="132"/>
      <c r="MJ351" s="132"/>
      <c r="MK351" s="132"/>
      <c r="ML351" s="132"/>
      <c r="MM351" s="132"/>
      <c r="MN351" s="132"/>
      <c r="MO351" s="132"/>
      <c r="MP351" s="132"/>
      <c r="MQ351" s="132"/>
      <c r="MR351" s="132"/>
      <c r="MS351" s="132"/>
      <c r="MT351" s="132"/>
      <c r="MU351" s="132"/>
      <c r="MV351" s="132"/>
      <c r="MW351" s="132"/>
      <c r="MX351" s="132"/>
      <c r="MY351" s="132"/>
      <c r="MZ351" s="132"/>
      <c r="NA351" s="132"/>
      <c r="NB351" s="132"/>
      <c r="NC351" s="132"/>
      <c r="ND351" s="132"/>
      <c r="NE351" s="132"/>
      <c r="NF351" s="132"/>
      <c r="NG351" s="132"/>
      <c r="NH351" s="132"/>
      <c r="NI351" s="132"/>
      <c r="NJ351" s="132"/>
      <c r="NK351" s="132"/>
      <c r="NL351" s="132"/>
      <c r="NM351" s="132"/>
      <c r="NN351" s="132"/>
      <c r="NO351" s="132"/>
      <c r="NP351" s="132"/>
      <c r="NQ351" s="132"/>
      <c r="NR351" s="132"/>
      <c r="NS351" s="132"/>
      <c r="NT351" s="132"/>
      <c r="NU351" s="132"/>
      <c r="NV351" s="132"/>
      <c r="NW351" s="132"/>
      <c r="NX351" s="132"/>
      <c r="NY351" s="132"/>
      <c r="NZ351" s="132"/>
      <c r="OA351" s="132"/>
      <c r="OB351" s="132"/>
      <c r="OC351" s="132"/>
      <c r="OD351" s="132"/>
      <c r="OE351" s="132"/>
      <c r="OF351" s="132"/>
      <c r="OG351" s="132"/>
      <c r="OH351" s="132"/>
      <c r="OI351" s="132"/>
      <c r="OJ351" s="132"/>
      <c r="OK351" s="132"/>
      <c r="OL351" s="132"/>
      <c r="OM351" s="132"/>
      <c r="ON351" s="132"/>
      <c r="OO351" s="132"/>
      <c r="OP351" s="132"/>
      <c r="OQ351" s="132"/>
      <c r="OR351" s="132"/>
      <c r="OS351" s="132"/>
      <c r="OT351" s="132"/>
      <c r="OU351" s="132"/>
      <c r="OV351" s="132"/>
      <c r="OW351" s="132"/>
      <c r="OX351" s="132"/>
      <c r="OY351" s="132"/>
      <c r="OZ351" s="132"/>
      <c r="PA351" s="132"/>
      <c r="PB351" s="132"/>
      <c r="PC351" s="132"/>
      <c r="PD351" s="132"/>
      <c r="PE351" s="132"/>
      <c r="PF351" s="132"/>
      <c r="PG351" s="132"/>
      <c r="PH351" s="132"/>
      <c r="PI351" s="132"/>
      <c r="PJ351" s="132"/>
      <c r="PK351" s="132"/>
      <c r="PL351" s="132"/>
      <c r="PM351" s="132"/>
      <c r="PN351" s="132"/>
      <c r="PO351" s="132"/>
      <c r="PP351" s="132"/>
      <c r="PQ351" s="132"/>
      <c r="PR351" s="132"/>
      <c r="PS351" s="132"/>
      <c r="PT351" s="132"/>
      <c r="PU351" s="132"/>
      <c r="PV351" s="132"/>
      <c r="PW351" s="132"/>
      <c r="PX351" s="132"/>
      <c r="PY351" s="132"/>
      <c r="PZ351" s="132"/>
      <c r="QA351" s="132"/>
      <c r="QB351" s="132"/>
      <c r="QC351" s="132"/>
      <c r="QD351" s="132"/>
      <c r="QE351" s="132"/>
      <c r="QF351" s="132"/>
      <c r="QG351" s="132"/>
      <c r="QH351" s="132"/>
      <c r="QI351" s="132"/>
      <c r="QJ351" s="132"/>
      <c r="QK351" s="132"/>
      <c r="QL351" s="132"/>
      <c r="QM351" s="132"/>
      <c r="QN351" s="132"/>
      <c r="QO351" s="132"/>
      <c r="QP351" s="132"/>
      <c r="QQ351" s="132"/>
      <c r="QR351" s="132"/>
      <c r="QS351" s="132"/>
      <c r="QT351" s="132"/>
      <c r="QU351" s="132"/>
      <c r="QV351" s="132"/>
      <c r="QW351" s="132"/>
      <c r="QX351" s="132"/>
      <c r="QY351" s="132"/>
      <c r="QZ351" s="132"/>
      <c r="RA351" s="132"/>
      <c r="RB351" s="132"/>
      <c r="RC351" s="132"/>
      <c r="RD351" s="132"/>
      <c r="RE351" s="132"/>
      <c r="RF351" s="132"/>
      <c r="RG351" s="132"/>
      <c r="RH351" s="132"/>
      <c r="RI351" s="132"/>
      <c r="RJ351" s="132"/>
      <c r="RK351" s="132"/>
      <c r="RL351" s="132"/>
      <c r="RM351" s="132"/>
      <c r="RN351" s="132"/>
      <c r="RO351" s="132"/>
      <c r="RP351" s="132"/>
      <c r="RQ351" s="132"/>
      <c r="RR351" s="132"/>
      <c r="RS351" s="132"/>
      <c r="RT351" s="132"/>
      <c r="RU351" s="132"/>
      <c r="RV351" s="132"/>
      <c r="RW351" s="132"/>
      <c r="RX351" s="132"/>
      <c r="RY351" s="132"/>
      <c r="RZ351" s="132"/>
      <c r="SA351" s="132"/>
      <c r="SB351" s="132"/>
      <c r="SC351" s="132"/>
      <c r="SD351" s="132"/>
      <c r="SE351" s="132"/>
      <c r="SF351" s="132"/>
      <c r="SG351" s="132"/>
      <c r="SH351" s="132"/>
      <c r="SI351" s="132"/>
      <c r="SJ351" s="132"/>
      <c r="SK351" s="132"/>
      <c r="SL351" s="132"/>
      <c r="SM351" s="132"/>
      <c r="SN351" s="132"/>
      <c r="SO351" s="132"/>
      <c r="SP351" s="132"/>
      <c r="SQ351" s="132"/>
      <c r="SR351" s="132"/>
      <c r="SS351" s="132"/>
      <c r="ST351" s="132"/>
      <c r="SU351" s="132"/>
      <c r="SV351" s="132"/>
      <c r="SW351" s="132"/>
      <c r="SX351" s="132"/>
      <c r="SY351" s="132"/>
      <c r="SZ351" s="132"/>
      <c r="TA351" s="132"/>
      <c r="TB351" s="132"/>
      <c r="TC351" s="132"/>
      <c r="TD351" s="132"/>
      <c r="TE351" s="132"/>
      <c r="TF351" s="132"/>
      <c r="TG351" s="132"/>
      <c r="TH351" s="132"/>
      <c r="TI351" s="132"/>
      <c r="TJ351" s="132"/>
      <c r="TK351" s="132"/>
      <c r="TL351" s="132"/>
      <c r="TM351" s="132"/>
      <c r="TN351" s="132"/>
      <c r="TO351" s="132"/>
      <c r="TP351" s="132"/>
      <c r="TQ351" s="132"/>
      <c r="TR351" s="132"/>
      <c r="TS351" s="132"/>
      <c r="TT351" s="132"/>
      <c r="TU351" s="132"/>
      <c r="TV351" s="132"/>
      <c r="TW351" s="132"/>
      <c r="TX351" s="132"/>
      <c r="TY351" s="132"/>
      <c r="TZ351" s="132"/>
      <c r="UA351" s="132"/>
      <c r="UB351" s="132"/>
      <c r="UC351" s="132"/>
      <c r="UD351" s="132"/>
      <c r="UE351" s="132"/>
      <c r="UF351" s="132"/>
      <c r="UG351" s="132"/>
      <c r="UH351" s="132"/>
      <c r="UI351" s="132"/>
      <c r="UJ351" s="132"/>
      <c r="UK351" s="132"/>
      <c r="UL351" s="132"/>
      <c r="UM351" s="132"/>
      <c r="UN351" s="132"/>
      <c r="UO351" s="132"/>
      <c r="UP351" s="132"/>
      <c r="UQ351" s="132"/>
      <c r="UR351" s="132"/>
      <c r="US351" s="132"/>
      <c r="UT351" s="132"/>
      <c r="UU351" s="132"/>
      <c r="UV351" s="132"/>
      <c r="UW351" s="132"/>
      <c r="UX351" s="132"/>
      <c r="UY351" s="132"/>
      <c r="UZ351" s="132"/>
      <c r="VA351" s="132"/>
      <c r="VB351" s="132"/>
      <c r="VC351" s="132"/>
      <c r="VD351" s="132"/>
      <c r="VE351" s="132"/>
      <c r="VF351" s="132"/>
      <c r="VG351" s="132"/>
      <c r="VH351" s="132"/>
      <c r="VI351" s="132"/>
      <c r="VJ351" s="132"/>
      <c r="VK351" s="132"/>
      <c r="VL351" s="132"/>
      <c r="VM351" s="132"/>
      <c r="VN351" s="132"/>
      <c r="VO351" s="132"/>
      <c r="VP351" s="132"/>
      <c r="VQ351" s="132"/>
      <c r="VR351" s="132"/>
      <c r="VS351" s="132"/>
      <c r="VT351" s="132"/>
      <c r="VU351" s="132"/>
      <c r="VV351" s="132"/>
      <c r="VW351" s="132"/>
      <c r="VX351" s="132"/>
      <c r="VY351" s="132"/>
      <c r="VZ351" s="132"/>
      <c r="WA351" s="132"/>
      <c r="WB351" s="132"/>
      <c r="WC351" s="132"/>
      <c r="WD351" s="132"/>
      <c r="WE351" s="132"/>
      <c r="WF351" s="132"/>
      <c r="WG351" s="132"/>
      <c r="WH351" s="132"/>
      <c r="WI351" s="132"/>
      <c r="WJ351" s="132"/>
      <c r="WK351" s="132"/>
      <c r="WL351" s="132"/>
      <c r="WM351" s="132"/>
      <c r="WN351" s="132"/>
      <c r="WO351" s="132"/>
      <c r="WP351" s="132"/>
      <c r="WQ351" s="132"/>
      <c r="WR351" s="132"/>
      <c r="WS351" s="132"/>
      <c r="WT351" s="132"/>
      <c r="WU351" s="132"/>
      <c r="WV351" s="132"/>
      <c r="WW351" s="132"/>
      <c r="WX351" s="132"/>
      <c r="WY351" s="132"/>
      <c r="WZ351" s="132"/>
      <c r="XA351" s="132"/>
      <c r="XB351" s="132"/>
      <c r="XC351" s="132"/>
      <c r="XD351" s="132"/>
      <c r="XE351" s="132"/>
      <c r="XF351" s="132"/>
      <c r="XG351" s="132"/>
      <c r="XH351" s="132"/>
      <c r="XI351" s="132"/>
      <c r="XJ351" s="132"/>
      <c r="XK351" s="132"/>
      <c r="XL351" s="132"/>
      <c r="XM351" s="132"/>
      <c r="XN351" s="132"/>
      <c r="XO351" s="132"/>
      <c r="XP351" s="132"/>
      <c r="XQ351" s="132"/>
      <c r="XR351" s="132"/>
      <c r="XS351" s="132"/>
      <c r="XT351" s="132"/>
      <c r="XU351" s="132"/>
      <c r="XV351" s="132"/>
      <c r="XW351" s="132"/>
      <c r="XX351" s="132"/>
      <c r="XY351" s="132"/>
      <c r="XZ351" s="132"/>
      <c r="YA351" s="132"/>
      <c r="YB351" s="132"/>
      <c r="YC351" s="132"/>
      <c r="YD351" s="132"/>
      <c r="YE351" s="132"/>
      <c r="YF351" s="132"/>
      <c r="YG351" s="132"/>
      <c r="YH351" s="132"/>
      <c r="YI351" s="132"/>
      <c r="YJ351" s="132"/>
      <c r="YK351" s="132"/>
      <c r="YL351" s="132"/>
      <c r="YM351" s="132"/>
      <c r="YN351" s="132"/>
      <c r="YO351" s="132"/>
      <c r="YP351" s="132"/>
      <c r="YQ351" s="132"/>
      <c r="YR351" s="132"/>
      <c r="YS351" s="132"/>
      <c r="YT351" s="132"/>
      <c r="YU351" s="132"/>
      <c r="YV351" s="132"/>
      <c r="YW351" s="132"/>
      <c r="YX351" s="132"/>
      <c r="YY351" s="132"/>
      <c r="YZ351" s="132"/>
      <c r="ZA351" s="132"/>
      <c r="ZB351" s="132"/>
      <c r="ZC351" s="132"/>
      <c r="ZD351" s="132"/>
      <c r="ZE351" s="132"/>
      <c r="ZF351" s="132"/>
      <c r="ZG351" s="132"/>
      <c r="ZH351" s="132"/>
      <c r="ZI351" s="132"/>
      <c r="ZJ351" s="132"/>
      <c r="ZK351" s="132"/>
      <c r="ZL351" s="132"/>
      <c r="ZM351" s="132"/>
      <c r="ZN351" s="132"/>
      <c r="ZO351" s="132"/>
      <c r="ZP351" s="132"/>
      <c r="ZQ351" s="132"/>
      <c r="ZR351" s="132"/>
      <c r="ZS351" s="132"/>
      <c r="ZT351" s="132"/>
      <c r="ZU351" s="132"/>
      <c r="ZV351" s="132"/>
      <c r="ZW351" s="132"/>
      <c r="ZX351" s="132"/>
      <c r="ZY351" s="132"/>
      <c r="ZZ351" s="132"/>
      <c r="AAA351" s="132"/>
      <c r="AAB351" s="132"/>
      <c r="AAC351" s="132"/>
      <c r="AAD351" s="132"/>
      <c r="AAE351" s="132"/>
      <c r="AAF351" s="132"/>
      <c r="AAG351" s="132"/>
      <c r="AAH351" s="132"/>
      <c r="AAI351" s="132"/>
      <c r="AAJ351" s="132"/>
      <c r="AAK351" s="132"/>
      <c r="AAL351" s="132"/>
      <c r="AAM351" s="132"/>
      <c r="AAN351" s="132"/>
      <c r="AAO351" s="132"/>
      <c r="AAP351" s="132"/>
      <c r="AAQ351" s="132"/>
      <c r="AAR351" s="132"/>
      <c r="AAS351" s="132"/>
      <c r="AAT351" s="132"/>
      <c r="AAU351" s="132"/>
      <c r="AAV351" s="132"/>
      <c r="AAW351" s="132"/>
      <c r="AAX351" s="132"/>
      <c r="AAY351" s="132"/>
      <c r="AAZ351" s="132"/>
      <c r="ABA351" s="132"/>
      <c r="ABB351" s="132"/>
      <c r="ABC351" s="132"/>
      <c r="ABD351" s="132"/>
      <c r="ABE351" s="132"/>
      <c r="ABF351" s="132"/>
      <c r="ABG351" s="132"/>
      <c r="ABH351" s="132"/>
      <c r="ABI351" s="132"/>
      <c r="ABJ351" s="132"/>
      <c r="ABK351" s="132"/>
      <c r="ABL351" s="132"/>
      <c r="ABM351" s="132"/>
      <c r="ABN351" s="132"/>
      <c r="ABO351" s="132"/>
      <c r="ABP351" s="132"/>
      <c r="ABQ351" s="132"/>
      <c r="ABR351" s="132"/>
      <c r="ABS351" s="132"/>
      <c r="ABT351" s="132"/>
      <c r="ABU351" s="132"/>
      <c r="ABV351" s="132"/>
      <c r="ABW351" s="132"/>
      <c r="ABX351" s="132"/>
      <c r="ABY351" s="132"/>
      <c r="ABZ351" s="132"/>
      <c r="ACA351" s="132"/>
      <c r="ACB351" s="132"/>
      <c r="ACC351" s="132"/>
      <c r="ACD351" s="132"/>
      <c r="ACE351" s="132"/>
      <c r="ACF351" s="132"/>
      <c r="ACG351" s="132"/>
      <c r="ACH351" s="132"/>
      <c r="ACI351" s="132"/>
      <c r="ACJ351" s="132"/>
      <c r="ACK351" s="132"/>
      <c r="ACL351" s="132"/>
      <c r="ACM351" s="132"/>
      <c r="ACN351" s="132"/>
      <c r="ACO351" s="132"/>
      <c r="ACP351" s="132"/>
      <c r="ACQ351" s="132"/>
      <c r="ACR351" s="132"/>
      <c r="ACS351" s="132"/>
      <c r="ACT351" s="132"/>
      <c r="ACU351" s="132"/>
      <c r="ACV351" s="132"/>
      <c r="ACW351" s="132"/>
      <c r="ACX351" s="132"/>
      <c r="ACY351" s="132"/>
      <c r="ACZ351" s="132"/>
      <c r="ADA351" s="132"/>
      <c r="ADB351" s="132"/>
      <c r="ADC351" s="132"/>
      <c r="ADD351" s="132"/>
      <c r="ADE351" s="132"/>
      <c r="ADF351" s="132"/>
      <c r="ADG351" s="132"/>
      <c r="ADH351" s="132"/>
      <c r="ADI351" s="132"/>
      <c r="ADJ351" s="132"/>
      <c r="ADK351" s="132"/>
      <c r="ADL351" s="132"/>
      <c r="ADM351" s="132"/>
      <c r="ADN351" s="132"/>
      <c r="ADO351" s="132"/>
      <c r="ADP351" s="132"/>
      <c r="ADQ351" s="132"/>
      <c r="ADR351" s="132"/>
      <c r="ADS351" s="132"/>
      <c r="ADT351" s="132"/>
      <c r="ADU351" s="132"/>
      <c r="ADV351" s="132"/>
      <c r="ADW351" s="132"/>
      <c r="ADX351" s="132"/>
      <c r="ADY351" s="132"/>
      <c r="ADZ351" s="132"/>
      <c r="AEA351" s="132"/>
      <c r="AEB351" s="132"/>
      <c r="AEC351" s="132"/>
      <c r="AED351" s="132"/>
      <c r="AEE351" s="132"/>
      <c r="AEF351" s="132"/>
      <c r="AEG351" s="132"/>
      <c r="AEH351" s="132"/>
      <c r="AEI351" s="132"/>
      <c r="AEJ351" s="132"/>
      <c r="AEK351" s="132"/>
      <c r="AEL351" s="132"/>
      <c r="AEM351" s="132"/>
      <c r="AEN351" s="132"/>
      <c r="AEO351" s="132"/>
      <c r="AEP351" s="132"/>
      <c r="AEQ351" s="132"/>
      <c r="AER351" s="132"/>
      <c r="AES351" s="132"/>
      <c r="AET351" s="132"/>
      <c r="AEU351" s="132"/>
      <c r="AEV351" s="132"/>
      <c r="AEW351" s="132"/>
      <c r="AEX351" s="132"/>
      <c r="AEY351" s="132"/>
      <c r="AEZ351" s="132"/>
      <c r="AFA351" s="132"/>
      <c r="AFB351" s="132"/>
      <c r="AFC351" s="132"/>
      <c r="AFD351" s="132"/>
      <c r="AFE351" s="132"/>
      <c r="AFF351" s="132"/>
      <c r="AFG351" s="132"/>
      <c r="AFH351" s="132"/>
      <c r="AFI351" s="132"/>
      <c r="AFJ351" s="132"/>
      <c r="AFK351" s="132"/>
      <c r="AFL351" s="132"/>
      <c r="AFM351" s="132"/>
      <c r="AFN351" s="132"/>
      <c r="AFO351" s="132"/>
      <c r="AFP351" s="132"/>
      <c r="AFQ351" s="132"/>
      <c r="AFR351" s="132"/>
      <c r="AFS351" s="132"/>
      <c r="AFT351" s="132"/>
      <c r="AFU351" s="132"/>
      <c r="AFV351" s="132"/>
      <c r="AFW351" s="132"/>
      <c r="AFX351" s="132"/>
      <c r="AFY351" s="132"/>
      <c r="AFZ351" s="132"/>
      <c r="AGA351" s="132"/>
      <c r="AGB351" s="132"/>
      <c r="AGC351" s="132"/>
      <c r="AGD351" s="132"/>
      <c r="AGE351" s="132"/>
      <c r="AGF351" s="132"/>
      <c r="AGG351" s="132"/>
      <c r="AGH351" s="132"/>
      <c r="AGI351" s="132"/>
      <c r="AGJ351" s="132"/>
      <c r="AGK351" s="132"/>
      <c r="AGL351" s="132"/>
      <c r="AGM351" s="132"/>
      <c r="AGN351" s="132"/>
      <c r="AGO351" s="132"/>
      <c r="AGP351" s="132"/>
      <c r="AGQ351" s="132"/>
      <c r="AGR351" s="132"/>
      <c r="AGS351" s="132"/>
      <c r="AGT351" s="132"/>
      <c r="AGU351" s="132"/>
      <c r="AGV351" s="132"/>
      <c r="AGW351" s="132"/>
      <c r="AGX351" s="132"/>
      <c r="AGY351" s="132"/>
      <c r="AGZ351" s="132"/>
      <c r="AHA351" s="132"/>
      <c r="AHB351" s="132"/>
      <c r="AHC351" s="132"/>
      <c r="AHD351" s="132"/>
      <c r="AHE351" s="132"/>
      <c r="AHF351" s="132"/>
      <c r="AHG351" s="132"/>
      <c r="AHH351" s="132"/>
      <c r="AHI351" s="132"/>
      <c r="AHJ351" s="132"/>
      <c r="AHK351" s="132"/>
      <c r="AHL351" s="132"/>
      <c r="AHM351" s="132"/>
      <c r="AHN351" s="132"/>
      <c r="AHO351" s="132"/>
      <c r="AHP351" s="132"/>
      <c r="AHQ351" s="132"/>
      <c r="AHR351" s="132"/>
      <c r="AHS351" s="132"/>
      <c r="AHT351" s="132"/>
      <c r="AHU351" s="132"/>
      <c r="AHV351" s="132"/>
      <c r="AHW351" s="132"/>
      <c r="AHX351" s="132"/>
      <c r="AHY351" s="132"/>
      <c r="AHZ351" s="132"/>
      <c r="AIA351" s="132"/>
      <c r="AIB351" s="132"/>
      <c r="AIC351" s="132"/>
      <c r="AID351" s="132"/>
      <c r="AIE351" s="132"/>
      <c r="AIF351" s="132"/>
      <c r="AIG351" s="132"/>
      <c r="AIH351" s="132"/>
      <c r="AII351" s="132"/>
      <c r="AIJ351" s="132"/>
      <c r="AIK351" s="132"/>
      <c r="AIL351" s="132"/>
      <c r="AIM351" s="132"/>
      <c r="AIN351" s="132"/>
      <c r="AIO351" s="132"/>
      <c r="AIP351" s="132"/>
      <c r="AIQ351" s="132"/>
      <c r="AIR351" s="132"/>
      <c r="AIS351" s="132"/>
      <c r="AIT351" s="132"/>
      <c r="AIU351" s="132"/>
      <c r="AIV351" s="132"/>
      <c r="AIW351" s="132"/>
      <c r="AIX351" s="132"/>
      <c r="AIY351" s="132"/>
      <c r="AIZ351" s="132"/>
    </row>
    <row r="352" spans="1:936" s="6" customFormat="1" ht="18" customHeight="1" x14ac:dyDescent="0.25">
      <c r="A352" s="34">
        <v>346</v>
      </c>
      <c r="B352" s="16" t="s">
        <v>813</v>
      </c>
      <c r="C352" s="16" t="s">
        <v>872</v>
      </c>
      <c r="D352" s="16" t="s">
        <v>815</v>
      </c>
      <c r="E352" s="16" t="s">
        <v>35</v>
      </c>
      <c r="F352" s="17" t="s">
        <v>880</v>
      </c>
      <c r="G352" s="18">
        <v>25000</v>
      </c>
      <c r="H352" s="16">
        <v>0</v>
      </c>
      <c r="I352" s="19">
        <v>25</v>
      </c>
      <c r="J352" s="45">
        <v>717.5</v>
      </c>
      <c r="K352" s="39">
        <f t="shared" si="75"/>
        <v>1774.9999999999998</v>
      </c>
      <c r="L352" s="29">
        <f t="shared" si="76"/>
        <v>275</v>
      </c>
      <c r="M352" s="44">
        <v>760</v>
      </c>
      <c r="N352" s="19">
        <f t="shared" si="77"/>
        <v>1772.5000000000002</v>
      </c>
      <c r="O352" s="19"/>
      <c r="P352" s="19">
        <f t="shared" si="78"/>
        <v>1477.5</v>
      </c>
      <c r="Q352" s="19">
        <f t="shared" si="79"/>
        <v>1502.5</v>
      </c>
      <c r="R352" s="19">
        <f t="shared" si="80"/>
        <v>3822.5</v>
      </c>
      <c r="S352" s="19">
        <f t="shared" si="74"/>
        <v>23497.5</v>
      </c>
      <c r="T352" s="30" t="s">
        <v>41</v>
      </c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</row>
    <row r="353" spans="1:936" s="6" customFormat="1" ht="18" customHeight="1" x14ac:dyDescent="0.25">
      <c r="A353" s="34">
        <v>347</v>
      </c>
      <c r="B353" s="16" t="s">
        <v>1101</v>
      </c>
      <c r="C353" s="16" t="s">
        <v>872</v>
      </c>
      <c r="D353" s="16" t="s">
        <v>815</v>
      </c>
      <c r="E353" s="16" t="s">
        <v>886</v>
      </c>
      <c r="F353" s="17" t="s">
        <v>880</v>
      </c>
      <c r="G353" s="18">
        <v>35000</v>
      </c>
      <c r="H353" s="16">
        <v>0</v>
      </c>
      <c r="I353" s="19">
        <v>25</v>
      </c>
      <c r="J353" s="45">
        <v>1004.5</v>
      </c>
      <c r="K353" s="39">
        <f t="shared" si="75"/>
        <v>2485</v>
      </c>
      <c r="L353" s="29">
        <f t="shared" si="76"/>
        <v>385.00000000000006</v>
      </c>
      <c r="M353" s="44">
        <v>1064</v>
      </c>
      <c r="N353" s="19">
        <f t="shared" si="77"/>
        <v>2481.5</v>
      </c>
      <c r="O353" s="19"/>
      <c r="P353" s="19">
        <f t="shared" si="78"/>
        <v>2068.5</v>
      </c>
      <c r="Q353" s="19">
        <f t="shared" si="79"/>
        <v>2093.5</v>
      </c>
      <c r="R353" s="19">
        <f t="shared" si="80"/>
        <v>5351.5</v>
      </c>
      <c r="S353" s="19">
        <f t="shared" si="74"/>
        <v>32906.5</v>
      </c>
      <c r="T353" s="30" t="s">
        <v>41</v>
      </c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</row>
    <row r="354" spans="1:936" s="6" customFormat="1" ht="18" customHeight="1" x14ac:dyDescent="0.25">
      <c r="A354" s="34">
        <v>348</v>
      </c>
      <c r="B354" s="16" t="s">
        <v>374</v>
      </c>
      <c r="C354" s="16" t="s">
        <v>873</v>
      </c>
      <c r="D354" s="16" t="s">
        <v>373</v>
      </c>
      <c r="E354" s="16" t="s">
        <v>358</v>
      </c>
      <c r="F354" s="17" t="s">
        <v>881</v>
      </c>
      <c r="G354" s="18">
        <v>190000</v>
      </c>
      <c r="H354" s="18">
        <v>32846.75</v>
      </c>
      <c r="I354" s="19">
        <v>25</v>
      </c>
      <c r="J354" s="45">
        <v>5453</v>
      </c>
      <c r="K354" s="39">
        <f t="shared" si="75"/>
        <v>13489.999999999998</v>
      </c>
      <c r="L354" s="29">
        <f t="shared" si="76"/>
        <v>2090</v>
      </c>
      <c r="M354" s="44">
        <v>5776</v>
      </c>
      <c r="N354" s="19">
        <f t="shared" si="77"/>
        <v>13471</v>
      </c>
      <c r="O354" s="19"/>
      <c r="P354" s="19">
        <f t="shared" si="78"/>
        <v>11229</v>
      </c>
      <c r="Q354" s="19">
        <f t="shared" si="79"/>
        <v>44100.75</v>
      </c>
      <c r="R354" s="19">
        <f t="shared" si="80"/>
        <v>29051</v>
      </c>
      <c r="S354" s="19">
        <f t="shared" si="74"/>
        <v>145899.25</v>
      </c>
      <c r="T354" s="30" t="s">
        <v>41</v>
      </c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</row>
    <row r="355" spans="1:936" s="6" customFormat="1" ht="18" customHeight="1" x14ac:dyDescent="0.25">
      <c r="A355" s="34">
        <v>349</v>
      </c>
      <c r="B355" s="16" t="s">
        <v>376</v>
      </c>
      <c r="C355" s="16" t="s">
        <v>873</v>
      </c>
      <c r="D355" s="16" t="s">
        <v>373</v>
      </c>
      <c r="E355" s="16" t="s">
        <v>800</v>
      </c>
      <c r="F355" s="17" t="s">
        <v>881</v>
      </c>
      <c r="G355" s="18">
        <v>90000</v>
      </c>
      <c r="H355" s="18">
        <v>9753.1200000000008</v>
      </c>
      <c r="I355" s="19">
        <v>25</v>
      </c>
      <c r="J355" s="45">
        <v>2583</v>
      </c>
      <c r="K355" s="39">
        <f t="shared" si="75"/>
        <v>6389.9999999999991</v>
      </c>
      <c r="L355" s="29">
        <f t="shared" si="76"/>
        <v>990.00000000000011</v>
      </c>
      <c r="M355" s="44">
        <v>2736</v>
      </c>
      <c r="N355" s="19">
        <f t="shared" si="77"/>
        <v>6381</v>
      </c>
      <c r="O355" s="19"/>
      <c r="P355" s="19">
        <f t="shared" si="78"/>
        <v>5319</v>
      </c>
      <c r="Q355" s="19">
        <f t="shared" si="79"/>
        <v>15097.12</v>
      </c>
      <c r="R355" s="19">
        <f t="shared" si="80"/>
        <v>13761</v>
      </c>
      <c r="S355" s="19">
        <f t="shared" si="74"/>
        <v>74902.880000000005</v>
      </c>
      <c r="T355" s="30" t="s">
        <v>41</v>
      </c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</row>
    <row r="356" spans="1:936" s="6" customFormat="1" ht="18" customHeight="1" x14ac:dyDescent="0.25">
      <c r="A356" s="34">
        <v>350</v>
      </c>
      <c r="B356" s="16" t="s">
        <v>378</v>
      </c>
      <c r="C356" s="16" t="s">
        <v>873</v>
      </c>
      <c r="D356" s="16" t="s">
        <v>373</v>
      </c>
      <c r="E356" s="16" t="s">
        <v>801</v>
      </c>
      <c r="F356" s="17" t="s">
        <v>881</v>
      </c>
      <c r="G356" s="18">
        <v>55000</v>
      </c>
      <c r="H356" s="38">
        <v>2302.36</v>
      </c>
      <c r="I356" s="19">
        <v>25</v>
      </c>
      <c r="J356" s="45">
        <v>1578.5</v>
      </c>
      <c r="K356" s="39">
        <f t="shared" si="75"/>
        <v>3904.9999999999995</v>
      </c>
      <c r="L356" s="29">
        <f t="shared" si="76"/>
        <v>605.00000000000011</v>
      </c>
      <c r="M356" s="44">
        <v>1672</v>
      </c>
      <c r="N356" s="19">
        <f t="shared" si="77"/>
        <v>3899.5000000000005</v>
      </c>
      <c r="O356" s="19"/>
      <c r="P356" s="19">
        <f t="shared" si="78"/>
        <v>3250.5</v>
      </c>
      <c r="Q356" s="19">
        <f t="shared" si="79"/>
        <v>5577.8600000000006</v>
      </c>
      <c r="R356" s="19">
        <f t="shared" si="80"/>
        <v>8409.5</v>
      </c>
      <c r="S356" s="19">
        <f t="shared" si="74"/>
        <v>49422.14</v>
      </c>
      <c r="T356" s="30" t="s">
        <v>41</v>
      </c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</row>
    <row r="357" spans="1:936" s="6" customFormat="1" ht="18" customHeight="1" x14ac:dyDescent="0.25">
      <c r="A357" s="34">
        <v>351</v>
      </c>
      <c r="B357" s="16" t="s">
        <v>632</v>
      </c>
      <c r="C357" s="16" t="s">
        <v>873</v>
      </c>
      <c r="D357" s="16" t="s">
        <v>373</v>
      </c>
      <c r="E357" s="16" t="s">
        <v>140</v>
      </c>
      <c r="F357" s="17" t="s">
        <v>881</v>
      </c>
      <c r="G357" s="26">
        <v>70000</v>
      </c>
      <c r="H357" s="26">
        <v>5025.38</v>
      </c>
      <c r="I357" s="19">
        <v>25</v>
      </c>
      <c r="J357" s="46">
        <v>2009</v>
      </c>
      <c r="K357" s="42">
        <f>+G357*7.1%</f>
        <v>4970</v>
      </c>
      <c r="L357" s="29">
        <f>+G357*1.1%</f>
        <v>770.00000000000011</v>
      </c>
      <c r="M357" s="52">
        <v>2128</v>
      </c>
      <c r="N357" s="28">
        <f>+G357*7.09%</f>
        <v>4963</v>
      </c>
      <c r="O357" s="28"/>
      <c r="P357" s="28">
        <f>+J357+M357</f>
        <v>4137</v>
      </c>
      <c r="Q357" s="19">
        <f>+H357+I357+J357+M357+O357</f>
        <v>9187.380000000001</v>
      </c>
      <c r="R357" s="28">
        <f>+K357+L357+N357</f>
        <v>10703</v>
      </c>
      <c r="S357" s="28">
        <f>+G357-Q357</f>
        <v>60812.619999999995</v>
      </c>
      <c r="T357" s="30" t="s">
        <v>41</v>
      </c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</row>
    <row r="358" spans="1:936" s="6" customFormat="1" ht="18" customHeight="1" x14ac:dyDescent="0.25">
      <c r="A358" s="34">
        <v>352</v>
      </c>
      <c r="B358" s="16" t="s">
        <v>109</v>
      </c>
      <c r="C358" s="40" t="s">
        <v>872</v>
      </c>
      <c r="D358" s="16" t="s">
        <v>373</v>
      </c>
      <c r="E358" s="16" t="s">
        <v>110</v>
      </c>
      <c r="F358" s="17" t="s">
        <v>881</v>
      </c>
      <c r="G358" s="18">
        <v>50000</v>
      </c>
      <c r="H358" s="18">
        <v>1596.68</v>
      </c>
      <c r="I358" s="19">
        <v>25</v>
      </c>
      <c r="J358" s="45">
        <v>1435</v>
      </c>
      <c r="K358" s="39">
        <f t="shared" si="75"/>
        <v>3549.9999999999995</v>
      </c>
      <c r="L358" s="29">
        <f t="shared" si="76"/>
        <v>550</v>
      </c>
      <c r="M358" s="44">
        <v>1520</v>
      </c>
      <c r="N358" s="19">
        <f t="shared" si="77"/>
        <v>3545.0000000000005</v>
      </c>
      <c r="O358" s="19"/>
      <c r="P358" s="19">
        <f t="shared" si="78"/>
        <v>2955</v>
      </c>
      <c r="Q358" s="19">
        <f t="shared" si="79"/>
        <v>4576.68</v>
      </c>
      <c r="R358" s="19">
        <f t="shared" si="80"/>
        <v>7645</v>
      </c>
      <c r="S358" s="19">
        <f t="shared" si="74"/>
        <v>45423.32</v>
      </c>
      <c r="T358" s="30" t="s">
        <v>41</v>
      </c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</row>
    <row r="359" spans="1:936" s="6" customFormat="1" ht="18" customHeight="1" x14ac:dyDescent="0.25">
      <c r="A359" s="34">
        <v>353</v>
      </c>
      <c r="B359" s="16" t="s">
        <v>379</v>
      </c>
      <c r="C359" s="16" t="s">
        <v>873</v>
      </c>
      <c r="D359" s="16" t="s">
        <v>373</v>
      </c>
      <c r="E359" s="16" t="s">
        <v>112</v>
      </c>
      <c r="F359" s="17" t="s">
        <v>880</v>
      </c>
      <c r="G359" s="18">
        <v>42000</v>
      </c>
      <c r="H359" s="16">
        <v>724.92</v>
      </c>
      <c r="I359" s="19">
        <v>25</v>
      </c>
      <c r="J359" s="45">
        <v>1205.4000000000001</v>
      </c>
      <c r="K359" s="39">
        <f t="shared" si="75"/>
        <v>2981.9999999999995</v>
      </c>
      <c r="L359" s="29">
        <f t="shared" si="76"/>
        <v>462.00000000000006</v>
      </c>
      <c r="M359" s="44">
        <v>1276.8</v>
      </c>
      <c r="N359" s="19">
        <f t="shared" si="77"/>
        <v>2977.8</v>
      </c>
      <c r="O359" s="19"/>
      <c r="P359" s="19">
        <f t="shared" si="78"/>
        <v>2482.1999999999998</v>
      </c>
      <c r="Q359" s="19">
        <f t="shared" si="79"/>
        <v>3232.12</v>
      </c>
      <c r="R359" s="19">
        <f t="shared" si="80"/>
        <v>6421.7999999999993</v>
      </c>
      <c r="S359" s="19">
        <f t="shared" si="74"/>
        <v>38767.879999999997</v>
      </c>
      <c r="T359" s="30" t="s">
        <v>41</v>
      </c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</row>
    <row r="360" spans="1:936" s="6" customFormat="1" ht="18" customHeight="1" x14ac:dyDescent="0.25">
      <c r="A360" s="34">
        <v>354</v>
      </c>
      <c r="B360" s="16" t="s">
        <v>377</v>
      </c>
      <c r="C360" s="16" t="s">
        <v>872</v>
      </c>
      <c r="D360" s="16" t="s">
        <v>373</v>
      </c>
      <c r="E360" s="16" t="s">
        <v>101</v>
      </c>
      <c r="F360" s="17" t="s">
        <v>880</v>
      </c>
      <c r="G360" s="18">
        <v>45000</v>
      </c>
      <c r="H360" s="38">
        <v>1148.33</v>
      </c>
      <c r="I360" s="19">
        <v>25</v>
      </c>
      <c r="J360" s="45">
        <v>1291.5</v>
      </c>
      <c r="K360" s="39">
        <f t="shared" si="75"/>
        <v>3194.9999999999995</v>
      </c>
      <c r="L360" s="29">
        <f t="shared" si="76"/>
        <v>495.00000000000006</v>
      </c>
      <c r="M360" s="44">
        <v>1368</v>
      </c>
      <c r="N360" s="19">
        <f t="shared" si="77"/>
        <v>3190.5</v>
      </c>
      <c r="O360" s="19"/>
      <c r="P360" s="19">
        <f t="shared" si="78"/>
        <v>2659.5</v>
      </c>
      <c r="Q360" s="19">
        <f t="shared" si="79"/>
        <v>3832.83</v>
      </c>
      <c r="R360" s="19">
        <f t="shared" si="80"/>
        <v>6880.5</v>
      </c>
      <c r="S360" s="19">
        <f t="shared" si="74"/>
        <v>41167.17</v>
      </c>
      <c r="T360" s="30" t="s">
        <v>41</v>
      </c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</row>
    <row r="361" spans="1:936" s="6" customFormat="1" ht="18" customHeight="1" x14ac:dyDescent="0.25">
      <c r="A361" s="34">
        <v>355</v>
      </c>
      <c r="B361" s="16" t="s">
        <v>166</v>
      </c>
      <c r="C361" s="16" t="s">
        <v>872</v>
      </c>
      <c r="D361" s="16" t="s">
        <v>373</v>
      </c>
      <c r="E361" s="16" t="s">
        <v>101</v>
      </c>
      <c r="F361" s="17" t="s">
        <v>881</v>
      </c>
      <c r="G361" s="18">
        <v>25000</v>
      </c>
      <c r="H361" s="16">
        <v>0</v>
      </c>
      <c r="I361" s="19">
        <v>25</v>
      </c>
      <c r="J361" s="45">
        <v>717.5</v>
      </c>
      <c r="K361" s="39">
        <f t="shared" si="75"/>
        <v>1774.9999999999998</v>
      </c>
      <c r="L361" s="29">
        <f t="shared" si="76"/>
        <v>275</v>
      </c>
      <c r="M361" s="44">
        <v>760</v>
      </c>
      <c r="N361" s="19">
        <f t="shared" si="77"/>
        <v>1772.5000000000002</v>
      </c>
      <c r="O361" s="19"/>
      <c r="P361" s="19">
        <f t="shared" si="78"/>
        <v>1477.5</v>
      </c>
      <c r="Q361" s="19">
        <f t="shared" si="79"/>
        <v>1502.5</v>
      </c>
      <c r="R361" s="19">
        <f t="shared" si="80"/>
        <v>3822.5</v>
      </c>
      <c r="S361" s="19">
        <f t="shared" si="74"/>
        <v>23497.5</v>
      </c>
      <c r="T361" s="30" t="s">
        <v>41</v>
      </c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</row>
    <row r="362" spans="1:936" s="6" customFormat="1" ht="18" customHeight="1" x14ac:dyDescent="0.25">
      <c r="A362" s="34">
        <v>356</v>
      </c>
      <c r="B362" s="16" t="s">
        <v>836</v>
      </c>
      <c r="C362" s="16" t="s">
        <v>873</v>
      </c>
      <c r="D362" s="16" t="s">
        <v>373</v>
      </c>
      <c r="E362" s="16" t="s">
        <v>175</v>
      </c>
      <c r="F362" s="17" t="s">
        <v>880</v>
      </c>
      <c r="G362" s="18">
        <v>25000</v>
      </c>
      <c r="H362" s="16">
        <v>0</v>
      </c>
      <c r="I362" s="19">
        <v>25</v>
      </c>
      <c r="J362" s="45">
        <v>717.5</v>
      </c>
      <c r="K362" s="39">
        <f t="shared" si="75"/>
        <v>1774.9999999999998</v>
      </c>
      <c r="L362" s="29">
        <f t="shared" si="76"/>
        <v>275</v>
      </c>
      <c r="M362" s="44">
        <v>760</v>
      </c>
      <c r="N362" s="19">
        <f t="shared" si="77"/>
        <v>1772.5000000000002</v>
      </c>
      <c r="O362" s="19"/>
      <c r="P362" s="19">
        <f t="shared" si="78"/>
        <v>1477.5</v>
      </c>
      <c r="Q362" s="19">
        <f t="shared" si="79"/>
        <v>1502.5</v>
      </c>
      <c r="R362" s="19">
        <f t="shared" si="80"/>
        <v>3822.5</v>
      </c>
      <c r="S362" s="19">
        <f t="shared" si="74"/>
        <v>23497.5</v>
      </c>
      <c r="T362" s="30" t="s">
        <v>41</v>
      </c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</row>
    <row r="363" spans="1:936" s="6" customFormat="1" ht="18" customHeight="1" x14ac:dyDescent="0.25">
      <c r="A363" s="34">
        <v>357</v>
      </c>
      <c r="B363" s="16" t="s">
        <v>375</v>
      </c>
      <c r="C363" s="16" t="s">
        <v>872</v>
      </c>
      <c r="D363" s="16" t="s">
        <v>373</v>
      </c>
      <c r="E363" s="16" t="s">
        <v>35</v>
      </c>
      <c r="F363" s="17" t="s">
        <v>881</v>
      </c>
      <c r="G363" s="18">
        <v>25000</v>
      </c>
      <c r="H363" s="16">
        <v>0</v>
      </c>
      <c r="I363" s="19">
        <v>25</v>
      </c>
      <c r="J363" s="45">
        <v>717.5</v>
      </c>
      <c r="K363" s="39">
        <f t="shared" si="75"/>
        <v>1774.9999999999998</v>
      </c>
      <c r="L363" s="29">
        <f t="shared" si="76"/>
        <v>275</v>
      </c>
      <c r="M363" s="44">
        <v>760</v>
      </c>
      <c r="N363" s="19">
        <f t="shared" si="77"/>
        <v>1772.5000000000002</v>
      </c>
      <c r="O363" s="19"/>
      <c r="P363" s="19">
        <f t="shared" si="78"/>
        <v>1477.5</v>
      </c>
      <c r="Q363" s="19">
        <f t="shared" si="79"/>
        <v>1502.5</v>
      </c>
      <c r="R363" s="19">
        <f t="shared" si="80"/>
        <v>3822.5</v>
      </c>
      <c r="S363" s="19">
        <f t="shared" si="74"/>
        <v>23497.5</v>
      </c>
      <c r="T363" s="30" t="s">
        <v>41</v>
      </c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</row>
    <row r="364" spans="1:936" s="6" customFormat="1" ht="18" customHeight="1" x14ac:dyDescent="0.25">
      <c r="A364" s="34">
        <v>358</v>
      </c>
      <c r="B364" s="16" t="s">
        <v>959</v>
      </c>
      <c r="C364" s="16" t="s">
        <v>872</v>
      </c>
      <c r="D364" s="16" t="s">
        <v>373</v>
      </c>
      <c r="E364" s="16" t="s">
        <v>886</v>
      </c>
      <c r="F364" s="17" t="s">
        <v>876</v>
      </c>
      <c r="G364" s="18">
        <v>30000</v>
      </c>
      <c r="H364" s="16">
        <v>0</v>
      </c>
      <c r="I364" s="19">
        <v>25</v>
      </c>
      <c r="J364" s="45">
        <v>861</v>
      </c>
      <c r="K364" s="39">
        <f t="shared" si="75"/>
        <v>2130</v>
      </c>
      <c r="L364" s="29">
        <f t="shared" si="76"/>
        <v>330.00000000000006</v>
      </c>
      <c r="M364" s="44">
        <v>912</v>
      </c>
      <c r="N364" s="19">
        <f t="shared" si="77"/>
        <v>2127</v>
      </c>
      <c r="O364" s="19"/>
      <c r="P364" s="19">
        <f t="shared" si="78"/>
        <v>1773</v>
      </c>
      <c r="Q364" s="19">
        <f t="shared" si="79"/>
        <v>1798</v>
      </c>
      <c r="R364" s="19">
        <f t="shared" si="80"/>
        <v>4587</v>
      </c>
      <c r="S364" s="19">
        <f t="shared" si="74"/>
        <v>28202</v>
      </c>
      <c r="T364" s="30" t="s">
        <v>41</v>
      </c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</row>
    <row r="365" spans="1:936" s="6" customFormat="1" ht="18" customHeight="1" x14ac:dyDescent="0.25">
      <c r="A365" s="34">
        <v>359</v>
      </c>
      <c r="B365" s="16" t="s">
        <v>960</v>
      </c>
      <c r="C365" s="16" t="s">
        <v>872</v>
      </c>
      <c r="D365" s="16" t="s">
        <v>373</v>
      </c>
      <c r="E365" s="16" t="s">
        <v>886</v>
      </c>
      <c r="F365" s="17" t="s">
        <v>876</v>
      </c>
      <c r="G365" s="18">
        <v>25000</v>
      </c>
      <c r="H365" s="16">
        <v>0</v>
      </c>
      <c r="I365" s="19">
        <v>25</v>
      </c>
      <c r="J365" s="45">
        <v>717.5</v>
      </c>
      <c r="K365" s="39">
        <f t="shared" si="75"/>
        <v>1774.9999999999998</v>
      </c>
      <c r="L365" s="29">
        <f t="shared" si="76"/>
        <v>275</v>
      </c>
      <c r="M365" s="44">
        <v>760</v>
      </c>
      <c r="N365" s="19">
        <f t="shared" si="77"/>
        <v>1772.5000000000002</v>
      </c>
      <c r="O365" s="19"/>
      <c r="P365" s="19">
        <f t="shared" si="78"/>
        <v>1477.5</v>
      </c>
      <c r="Q365" s="19">
        <f t="shared" si="79"/>
        <v>1502.5</v>
      </c>
      <c r="R365" s="19">
        <f t="shared" si="80"/>
        <v>3822.5</v>
      </c>
      <c r="S365" s="19">
        <f t="shared" si="74"/>
        <v>23497.5</v>
      </c>
      <c r="T365" s="30" t="s">
        <v>41</v>
      </c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</row>
    <row r="366" spans="1:936" s="6" customFormat="1" ht="18" customHeight="1" x14ac:dyDescent="0.25">
      <c r="A366" s="34">
        <v>360</v>
      </c>
      <c r="B366" s="16" t="s">
        <v>976</v>
      </c>
      <c r="C366" s="16" t="s">
        <v>872</v>
      </c>
      <c r="D366" s="16" t="s">
        <v>373</v>
      </c>
      <c r="E366" s="16" t="s">
        <v>886</v>
      </c>
      <c r="F366" s="17" t="s">
        <v>876</v>
      </c>
      <c r="G366" s="18">
        <v>25000</v>
      </c>
      <c r="H366" s="16">
        <v>0</v>
      </c>
      <c r="I366" s="19">
        <v>25</v>
      </c>
      <c r="J366" s="45">
        <v>717.5</v>
      </c>
      <c r="K366" s="39">
        <f t="shared" si="75"/>
        <v>1774.9999999999998</v>
      </c>
      <c r="L366" s="29">
        <f t="shared" si="76"/>
        <v>275</v>
      </c>
      <c r="M366" s="44">
        <v>760</v>
      </c>
      <c r="N366" s="19">
        <f t="shared" si="77"/>
        <v>1772.5000000000002</v>
      </c>
      <c r="O366" s="19"/>
      <c r="P366" s="19">
        <f t="shared" si="78"/>
        <v>1477.5</v>
      </c>
      <c r="Q366" s="19">
        <f t="shared" si="79"/>
        <v>1502.5</v>
      </c>
      <c r="R366" s="19">
        <f t="shared" si="80"/>
        <v>3822.5</v>
      </c>
      <c r="S366" s="19">
        <f t="shared" si="74"/>
        <v>23497.5</v>
      </c>
      <c r="T366" s="30" t="s">
        <v>41</v>
      </c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</row>
    <row r="367" spans="1:936" s="6" customFormat="1" ht="18" customHeight="1" x14ac:dyDescent="0.25">
      <c r="A367" s="34">
        <v>361</v>
      </c>
      <c r="B367" s="16" t="s">
        <v>380</v>
      </c>
      <c r="C367" s="16" t="s">
        <v>873</v>
      </c>
      <c r="D367" s="16" t="s">
        <v>373</v>
      </c>
      <c r="E367" s="16" t="s">
        <v>65</v>
      </c>
      <c r="F367" s="17" t="s">
        <v>876</v>
      </c>
      <c r="G367" s="18">
        <v>25000</v>
      </c>
      <c r="H367" s="16">
        <v>0</v>
      </c>
      <c r="I367" s="19">
        <v>25</v>
      </c>
      <c r="J367" s="45">
        <v>717.5</v>
      </c>
      <c r="K367" s="39">
        <f t="shared" si="75"/>
        <v>1774.9999999999998</v>
      </c>
      <c r="L367" s="29">
        <f t="shared" si="76"/>
        <v>275</v>
      </c>
      <c r="M367" s="44">
        <v>760</v>
      </c>
      <c r="N367" s="19">
        <f t="shared" si="77"/>
        <v>1772.5000000000002</v>
      </c>
      <c r="O367" s="19"/>
      <c r="P367" s="19">
        <f t="shared" si="78"/>
        <v>1477.5</v>
      </c>
      <c r="Q367" s="19">
        <f t="shared" si="79"/>
        <v>1502.5</v>
      </c>
      <c r="R367" s="19">
        <f t="shared" si="80"/>
        <v>3822.5</v>
      </c>
      <c r="S367" s="19">
        <f t="shared" si="74"/>
        <v>23497.5</v>
      </c>
      <c r="T367" s="30" t="s">
        <v>41</v>
      </c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</row>
    <row r="368" spans="1:936" s="6" customFormat="1" ht="18" customHeight="1" x14ac:dyDescent="0.25">
      <c r="A368" s="34">
        <v>362</v>
      </c>
      <c r="B368" s="16" t="s">
        <v>883</v>
      </c>
      <c r="C368" s="16" t="s">
        <v>872</v>
      </c>
      <c r="D368" s="16" t="s">
        <v>373</v>
      </c>
      <c r="E368" s="16" t="s">
        <v>65</v>
      </c>
      <c r="F368" s="17" t="s">
        <v>876</v>
      </c>
      <c r="G368" s="18">
        <v>41000</v>
      </c>
      <c r="H368" s="16">
        <v>326.47000000000003</v>
      </c>
      <c r="I368" s="19">
        <v>25</v>
      </c>
      <c r="J368" s="45">
        <v>1176.7</v>
      </c>
      <c r="K368" s="39">
        <f t="shared" si="75"/>
        <v>2910.9999999999995</v>
      </c>
      <c r="L368" s="29">
        <f t="shared" si="76"/>
        <v>451.00000000000006</v>
      </c>
      <c r="M368" s="44">
        <v>1246.4000000000001</v>
      </c>
      <c r="N368" s="19">
        <f t="shared" si="77"/>
        <v>2906.9</v>
      </c>
      <c r="O368" s="19"/>
      <c r="P368" s="19">
        <f t="shared" si="78"/>
        <v>2423.1000000000004</v>
      </c>
      <c r="Q368" s="19">
        <f t="shared" si="79"/>
        <v>2774.57</v>
      </c>
      <c r="R368" s="19">
        <f t="shared" si="80"/>
        <v>6268.9</v>
      </c>
      <c r="S368" s="19">
        <f t="shared" si="74"/>
        <v>38225.43</v>
      </c>
      <c r="T368" s="30" t="s">
        <v>41</v>
      </c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</row>
    <row r="369" spans="1:936" s="6" customFormat="1" ht="18" customHeight="1" x14ac:dyDescent="0.25">
      <c r="A369" s="34">
        <v>363</v>
      </c>
      <c r="B369" s="16" t="s">
        <v>1001</v>
      </c>
      <c r="C369" s="16" t="s">
        <v>872</v>
      </c>
      <c r="D369" s="16" t="s">
        <v>373</v>
      </c>
      <c r="E369" s="16" t="s">
        <v>65</v>
      </c>
      <c r="F369" s="17" t="s">
        <v>876</v>
      </c>
      <c r="G369" s="18">
        <v>45000</v>
      </c>
      <c r="H369" s="38">
        <v>1148.33</v>
      </c>
      <c r="I369" s="19">
        <v>25</v>
      </c>
      <c r="J369" s="45">
        <v>1291.5</v>
      </c>
      <c r="K369" s="39">
        <f t="shared" si="75"/>
        <v>3194.9999999999995</v>
      </c>
      <c r="L369" s="29">
        <f t="shared" si="76"/>
        <v>495.00000000000006</v>
      </c>
      <c r="M369" s="44">
        <v>1368</v>
      </c>
      <c r="N369" s="19">
        <f t="shared" si="77"/>
        <v>3190.5</v>
      </c>
      <c r="O369" s="19"/>
      <c r="P369" s="19">
        <f t="shared" si="78"/>
        <v>2659.5</v>
      </c>
      <c r="Q369" s="19">
        <f t="shared" si="79"/>
        <v>3832.83</v>
      </c>
      <c r="R369" s="19">
        <f t="shared" si="80"/>
        <v>6880.5</v>
      </c>
      <c r="S369" s="19">
        <f t="shared" si="74"/>
        <v>41167.17</v>
      </c>
      <c r="T369" s="30" t="s">
        <v>41</v>
      </c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</row>
    <row r="370" spans="1:936" s="6" customFormat="1" ht="18" customHeight="1" x14ac:dyDescent="0.25">
      <c r="A370" s="34">
        <v>364</v>
      </c>
      <c r="B370" s="16" t="s">
        <v>1079</v>
      </c>
      <c r="C370" s="16" t="s">
        <v>873</v>
      </c>
      <c r="D370" s="16" t="s">
        <v>373</v>
      </c>
      <c r="E370" s="16" t="s">
        <v>65</v>
      </c>
      <c r="F370" s="17" t="s">
        <v>876</v>
      </c>
      <c r="G370" s="18">
        <v>14000</v>
      </c>
      <c r="H370" s="16">
        <v>0</v>
      </c>
      <c r="I370" s="19">
        <v>25</v>
      </c>
      <c r="J370" s="45">
        <v>401.8</v>
      </c>
      <c r="K370" s="39">
        <f t="shared" si="75"/>
        <v>993.99999999999989</v>
      </c>
      <c r="L370" s="29">
        <f t="shared" si="76"/>
        <v>154.00000000000003</v>
      </c>
      <c r="M370" s="44">
        <v>425.6</v>
      </c>
      <c r="N370" s="19">
        <f t="shared" si="77"/>
        <v>992.6</v>
      </c>
      <c r="O370" s="19"/>
      <c r="P370" s="19">
        <f t="shared" si="78"/>
        <v>827.40000000000009</v>
      </c>
      <c r="Q370" s="19">
        <f t="shared" si="79"/>
        <v>852.40000000000009</v>
      </c>
      <c r="R370" s="19">
        <f t="shared" si="80"/>
        <v>2140.6</v>
      </c>
      <c r="S370" s="19">
        <f t="shared" si="74"/>
        <v>13147.6</v>
      </c>
      <c r="T370" s="30" t="s">
        <v>41</v>
      </c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</row>
    <row r="371" spans="1:936" s="6" customFormat="1" ht="18" customHeight="1" x14ac:dyDescent="0.25">
      <c r="A371" s="34">
        <v>365</v>
      </c>
      <c r="B371" s="16" t="s">
        <v>1140</v>
      </c>
      <c r="C371" s="16" t="s">
        <v>873</v>
      </c>
      <c r="D371" s="16" t="s">
        <v>373</v>
      </c>
      <c r="E371" s="16" t="s">
        <v>38</v>
      </c>
      <c r="F371" s="17" t="s">
        <v>876</v>
      </c>
      <c r="G371" s="18">
        <v>25000</v>
      </c>
      <c r="H371" s="16">
        <v>0</v>
      </c>
      <c r="I371" s="19">
        <v>25</v>
      </c>
      <c r="J371" s="45">
        <v>717.5</v>
      </c>
      <c r="K371" s="39">
        <f t="shared" si="75"/>
        <v>1774.9999999999998</v>
      </c>
      <c r="L371" s="29">
        <f t="shared" si="76"/>
        <v>275</v>
      </c>
      <c r="M371" s="44">
        <v>760</v>
      </c>
      <c r="N371" s="19">
        <f t="shared" si="77"/>
        <v>1772.5000000000002</v>
      </c>
      <c r="O371" s="19"/>
      <c r="P371" s="19">
        <f t="shared" si="78"/>
        <v>1477.5</v>
      </c>
      <c r="Q371" s="19">
        <f t="shared" si="79"/>
        <v>1502.5</v>
      </c>
      <c r="R371" s="19">
        <f t="shared" si="80"/>
        <v>3822.5</v>
      </c>
      <c r="S371" s="19">
        <f t="shared" si="74"/>
        <v>23497.5</v>
      </c>
      <c r="T371" s="30" t="s">
        <v>41</v>
      </c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</row>
    <row r="372" spans="1:936" s="6" customFormat="1" ht="18" customHeight="1" x14ac:dyDescent="0.25">
      <c r="A372" s="34">
        <v>366</v>
      </c>
      <c r="B372" s="16" t="s">
        <v>1027</v>
      </c>
      <c r="C372" s="16" t="s">
        <v>872</v>
      </c>
      <c r="D372" s="16" t="s">
        <v>373</v>
      </c>
      <c r="E372" s="16" t="s">
        <v>176</v>
      </c>
      <c r="F372" s="17" t="s">
        <v>876</v>
      </c>
      <c r="G372" s="18">
        <v>16000</v>
      </c>
      <c r="H372" s="16">
        <v>0</v>
      </c>
      <c r="I372" s="19">
        <v>25</v>
      </c>
      <c r="J372" s="45">
        <v>459.2</v>
      </c>
      <c r="K372" s="39">
        <f t="shared" si="75"/>
        <v>1136</v>
      </c>
      <c r="L372" s="29">
        <f t="shared" si="76"/>
        <v>176.00000000000003</v>
      </c>
      <c r="M372" s="44">
        <v>486.4</v>
      </c>
      <c r="N372" s="19">
        <f t="shared" si="77"/>
        <v>1134.4000000000001</v>
      </c>
      <c r="O372" s="19"/>
      <c r="P372" s="19">
        <f t="shared" si="78"/>
        <v>945.59999999999991</v>
      </c>
      <c r="Q372" s="19">
        <f t="shared" si="79"/>
        <v>970.59999999999991</v>
      </c>
      <c r="R372" s="19">
        <f t="shared" si="80"/>
        <v>2446.4</v>
      </c>
      <c r="S372" s="19">
        <f t="shared" si="74"/>
        <v>15029.4</v>
      </c>
      <c r="T372" s="30" t="s">
        <v>41</v>
      </c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</row>
    <row r="373" spans="1:936" s="6" customFormat="1" ht="18" customHeight="1" x14ac:dyDescent="0.25">
      <c r="A373" s="34">
        <v>367</v>
      </c>
      <c r="B373" s="16" t="s">
        <v>827</v>
      </c>
      <c r="C373" s="16" t="s">
        <v>872</v>
      </c>
      <c r="D373" s="16" t="s">
        <v>373</v>
      </c>
      <c r="E373" s="16" t="s">
        <v>176</v>
      </c>
      <c r="F373" s="17" t="s">
        <v>876</v>
      </c>
      <c r="G373" s="18">
        <v>8000</v>
      </c>
      <c r="H373" s="16">
        <v>0</v>
      </c>
      <c r="I373" s="19">
        <v>25</v>
      </c>
      <c r="J373" s="45">
        <v>229.6</v>
      </c>
      <c r="K373" s="39">
        <f t="shared" si="75"/>
        <v>568</v>
      </c>
      <c r="L373" s="29">
        <f t="shared" si="76"/>
        <v>88.000000000000014</v>
      </c>
      <c r="M373" s="44">
        <v>243.2</v>
      </c>
      <c r="N373" s="19">
        <f t="shared" si="77"/>
        <v>567.20000000000005</v>
      </c>
      <c r="O373" s="19"/>
      <c r="P373" s="19">
        <f t="shared" si="78"/>
        <v>472.79999999999995</v>
      </c>
      <c r="Q373" s="19">
        <f t="shared" si="79"/>
        <v>497.79999999999995</v>
      </c>
      <c r="R373" s="19">
        <f t="shared" si="80"/>
        <v>1223.2</v>
      </c>
      <c r="S373" s="19">
        <f t="shared" si="74"/>
        <v>7502.2</v>
      </c>
      <c r="T373" s="30" t="s">
        <v>41</v>
      </c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</row>
    <row r="374" spans="1:936" s="6" customFormat="1" ht="18" customHeight="1" x14ac:dyDescent="0.25">
      <c r="A374" s="34">
        <v>368</v>
      </c>
      <c r="B374" s="16" t="s">
        <v>903</v>
      </c>
      <c r="C374" s="16" t="s">
        <v>872</v>
      </c>
      <c r="D374" s="16" t="s">
        <v>757</v>
      </c>
      <c r="E374" s="16" t="s">
        <v>113</v>
      </c>
      <c r="F374" s="17" t="s">
        <v>881</v>
      </c>
      <c r="G374" s="18">
        <v>26250</v>
      </c>
      <c r="H374" s="16">
        <v>0</v>
      </c>
      <c r="I374" s="19">
        <v>25</v>
      </c>
      <c r="J374" s="45">
        <v>753.38</v>
      </c>
      <c r="K374" s="39">
        <f t="shared" si="75"/>
        <v>1863.7499999999998</v>
      </c>
      <c r="L374" s="29">
        <f t="shared" si="76"/>
        <v>288.75000000000006</v>
      </c>
      <c r="M374" s="44">
        <v>798</v>
      </c>
      <c r="N374" s="19">
        <f t="shared" si="77"/>
        <v>1861.1250000000002</v>
      </c>
      <c r="O374" s="19"/>
      <c r="P374" s="19">
        <f t="shared" si="78"/>
        <v>1551.38</v>
      </c>
      <c r="Q374" s="19">
        <f t="shared" si="79"/>
        <v>1576.38</v>
      </c>
      <c r="R374" s="19">
        <f t="shared" si="80"/>
        <v>4013.625</v>
      </c>
      <c r="S374" s="19">
        <f t="shared" si="74"/>
        <v>24673.62</v>
      </c>
      <c r="T374" s="30" t="s">
        <v>41</v>
      </c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</row>
    <row r="375" spans="1:936" s="6" customFormat="1" ht="18" customHeight="1" x14ac:dyDescent="0.25">
      <c r="A375" s="34">
        <v>369</v>
      </c>
      <c r="B375" s="16" t="s">
        <v>762</v>
      </c>
      <c r="C375" s="16" t="s">
        <v>873</v>
      </c>
      <c r="D375" s="16" t="s">
        <v>757</v>
      </c>
      <c r="E375" s="16" t="s">
        <v>130</v>
      </c>
      <c r="F375" s="17" t="s">
        <v>881</v>
      </c>
      <c r="G375" s="18">
        <v>155000</v>
      </c>
      <c r="H375" s="18">
        <v>24613.88</v>
      </c>
      <c r="I375" s="19">
        <v>25</v>
      </c>
      <c r="J375" s="45">
        <v>4448.5</v>
      </c>
      <c r="K375" s="39">
        <f t="shared" si="75"/>
        <v>11004.999999999998</v>
      </c>
      <c r="L375" s="29">
        <f t="shared" si="76"/>
        <v>1705.0000000000002</v>
      </c>
      <c r="M375" s="44">
        <v>4712</v>
      </c>
      <c r="N375" s="19">
        <f t="shared" si="77"/>
        <v>10989.5</v>
      </c>
      <c r="O375" s="19"/>
      <c r="P375" s="19">
        <f t="shared" si="78"/>
        <v>9160.5</v>
      </c>
      <c r="Q375" s="19">
        <f t="shared" si="79"/>
        <v>33799.380000000005</v>
      </c>
      <c r="R375" s="19">
        <f t="shared" si="80"/>
        <v>23699.5</v>
      </c>
      <c r="S375" s="19">
        <f t="shared" si="74"/>
        <v>121200.62</v>
      </c>
      <c r="T375" s="30" t="s">
        <v>41</v>
      </c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</row>
    <row r="376" spans="1:936" s="6" customFormat="1" ht="18" customHeight="1" x14ac:dyDescent="0.25">
      <c r="A376" s="34">
        <v>370</v>
      </c>
      <c r="B376" s="16" t="s">
        <v>758</v>
      </c>
      <c r="C376" s="16" t="s">
        <v>872</v>
      </c>
      <c r="D376" s="16" t="s">
        <v>757</v>
      </c>
      <c r="E376" s="16" t="s">
        <v>90</v>
      </c>
      <c r="F376" s="17" t="s">
        <v>881</v>
      </c>
      <c r="G376" s="18">
        <v>55000</v>
      </c>
      <c r="H376" s="18">
        <v>2559.6799999999998</v>
      </c>
      <c r="I376" s="19">
        <v>25</v>
      </c>
      <c r="J376" s="45">
        <v>1578.5</v>
      </c>
      <c r="K376" s="39">
        <f t="shared" si="75"/>
        <v>3904.9999999999995</v>
      </c>
      <c r="L376" s="29">
        <f t="shared" si="76"/>
        <v>605.00000000000011</v>
      </c>
      <c r="M376" s="44">
        <v>1672</v>
      </c>
      <c r="N376" s="19">
        <f t="shared" si="77"/>
        <v>3899.5000000000005</v>
      </c>
      <c r="O376" s="19"/>
      <c r="P376" s="19">
        <f t="shared" si="78"/>
        <v>3250.5</v>
      </c>
      <c r="Q376" s="19">
        <f t="shared" si="79"/>
        <v>5835.18</v>
      </c>
      <c r="R376" s="19">
        <f t="shared" si="80"/>
        <v>8409.5</v>
      </c>
      <c r="S376" s="19">
        <f t="shared" si="74"/>
        <v>49164.82</v>
      </c>
      <c r="T376" s="30" t="s">
        <v>41</v>
      </c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</row>
    <row r="377" spans="1:936" s="6" customFormat="1" ht="18" customHeight="1" x14ac:dyDescent="0.25">
      <c r="A377" s="34">
        <v>371</v>
      </c>
      <c r="B377" s="16" t="s">
        <v>918</v>
      </c>
      <c r="C377" s="16" t="s">
        <v>872</v>
      </c>
      <c r="D377" s="16" t="s">
        <v>757</v>
      </c>
      <c r="E377" s="16" t="s">
        <v>919</v>
      </c>
      <c r="F377" s="17" t="s">
        <v>880</v>
      </c>
      <c r="G377" s="18">
        <v>25000</v>
      </c>
      <c r="H377" s="16">
        <v>0</v>
      </c>
      <c r="I377" s="19">
        <v>25</v>
      </c>
      <c r="J377" s="45">
        <v>717.5</v>
      </c>
      <c r="K377" s="39">
        <f t="shared" si="75"/>
        <v>1774.9999999999998</v>
      </c>
      <c r="L377" s="29">
        <f t="shared" si="76"/>
        <v>275</v>
      </c>
      <c r="M377" s="44">
        <v>760</v>
      </c>
      <c r="N377" s="19">
        <f t="shared" si="77"/>
        <v>1772.5000000000002</v>
      </c>
      <c r="O377" s="19"/>
      <c r="P377" s="19">
        <f t="shared" si="78"/>
        <v>1477.5</v>
      </c>
      <c r="Q377" s="19">
        <f t="shared" si="79"/>
        <v>1502.5</v>
      </c>
      <c r="R377" s="19">
        <f t="shared" si="80"/>
        <v>3822.5</v>
      </c>
      <c r="S377" s="19">
        <f t="shared" si="74"/>
        <v>23497.5</v>
      </c>
      <c r="T377" s="30" t="s">
        <v>41</v>
      </c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</row>
    <row r="378" spans="1:936" s="6" customFormat="1" ht="18" customHeight="1" x14ac:dyDescent="0.25">
      <c r="A378" s="34">
        <v>372</v>
      </c>
      <c r="B378" s="16" t="s">
        <v>245</v>
      </c>
      <c r="C378" s="16" t="s">
        <v>872</v>
      </c>
      <c r="D378" s="16" t="s">
        <v>757</v>
      </c>
      <c r="E378" s="16" t="s">
        <v>101</v>
      </c>
      <c r="F378" s="17" t="s">
        <v>881</v>
      </c>
      <c r="G378" s="18">
        <v>25000</v>
      </c>
      <c r="H378" s="16">
        <v>0</v>
      </c>
      <c r="I378" s="19">
        <v>25</v>
      </c>
      <c r="J378" s="45">
        <v>717.5</v>
      </c>
      <c r="K378" s="39">
        <f t="shared" si="75"/>
        <v>1774.9999999999998</v>
      </c>
      <c r="L378" s="29">
        <f t="shared" si="76"/>
        <v>275</v>
      </c>
      <c r="M378" s="44">
        <v>760</v>
      </c>
      <c r="N378" s="19">
        <f t="shared" si="77"/>
        <v>1772.5000000000002</v>
      </c>
      <c r="O378" s="19"/>
      <c r="P378" s="19">
        <f t="shared" si="78"/>
        <v>1477.5</v>
      </c>
      <c r="Q378" s="19">
        <f t="shared" si="79"/>
        <v>1502.5</v>
      </c>
      <c r="R378" s="19">
        <f t="shared" si="80"/>
        <v>3822.5</v>
      </c>
      <c r="S378" s="19">
        <f t="shared" si="74"/>
        <v>23497.5</v>
      </c>
      <c r="T378" s="30" t="s">
        <v>41</v>
      </c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</row>
    <row r="379" spans="1:936" s="6" customFormat="1" ht="18" customHeight="1" x14ac:dyDescent="0.25">
      <c r="A379" s="34">
        <v>373</v>
      </c>
      <c r="B379" s="16" t="s">
        <v>760</v>
      </c>
      <c r="C379" s="16" t="s">
        <v>873</v>
      </c>
      <c r="D379" s="16" t="s">
        <v>757</v>
      </c>
      <c r="E379" s="16" t="s">
        <v>802</v>
      </c>
      <c r="F379" s="17" t="s">
        <v>881</v>
      </c>
      <c r="G379" s="18">
        <v>85000</v>
      </c>
      <c r="H379" s="18">
        <v>8576.99</v>
      </c>
      <c r="I379" s="19">
        <v>25</v>
      </c>
      <c r="J379" s="45">
        <v>2439.5</v>
      </c>
      <c r="K379" s="39">
        <f t="shared" si="75"/>
        <v>6034.9999999999991</v>
      </c>
      <c r="L379" s="29">
        <f t="shared" si="76"/>
        <v>935.00000000000011</v>
      </c>
      <c r="M379" s="44">
        <v>2584</v>
      </c>
      <c r="N379" s="19">
        <f t="shared" si="77"/>
        <v>6026.5</v>
      </c>
      <c r="O379" s="19"/>
      <c r="P379" s="19">
        <f t="shared" si="78"/>
        <v>5023.5</v>
      </c>
      <c r="Q379" s="19">
        <f t="shared" si="79"/>
        <v>13625.49</v>
      </c>
      <c r="R379" s="19">
        <f t="shared" si="80"/>
        <v>12996.5</v>
      </c>
      <c r="S379" s="19">
        <f t="shared" si="74"/>
        <v>71374.509999999995</v>
      </c>
      <c r="T379" s="30" t="s">
        <v>41</v>
      </c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</row>
    <row r="380" spans="1:936" s="6" customFormat="1" ht="18" customHeight="1" x14ac:dyDescent="0.25">
      <c r="A380" s="34">
        <v>374</v>
      </c>
      <c r="B380" s="16" t="s">
        <v>761</v>
      </c>
      <c r="C380" s="16" t="s">
        <v>872</v>
      </c>
      <c r="D380" s="16" t="s">
        <v>757</v>
      </c>
      <c r="E380" s="16" t="s">
        <v>802</v>
      </c>
      <c r="F380" s="17" t="s">
        <v>881</v>
      </c>
      <c r="G380" s="18">
        <v>85000</v>
      </c>
      <c r="H380" s="18">
        <v>8576.99</v>
      </c>
      <c r="I380" s="19">
        <v>25</v>
      </c>
      <c r="J380" s="45">
        <v>2439.5</v>
      </c>
      <c r="K380" s="39">
        <f t="shared" si="75"/>
        <v>6034.9999999999991</v>
      </c>
      <c r="L380" s="29">
        <f t="shared" si="76"/>
        <v>935.00000000000011</v>
      </c>
      <c r="M380" s="44">
        <v>2584</v>
      </c>
      <c r="N380" s="19">
        <f t="shared" si="77"/>
        <v>6026.5</v>
      </c>
      <c r="O380" s="19"/>
      <c r="P380" s="19">
        <f t="shared" si="78"/>
        <v>5023.5</v>
      </c>
      <c r="Q380" s="19">
        <f t="shared" si="79"/>
        <v>13625.49</v>
      </c>
      <c r="R380" s="19">
        <f t="shared" si="80"/>
        <v>12996.5</v>
      </c>
      <c r="S380" s="19">
        <f t="shared" si="74"/>
        <v>71374.509999999995</v>
      </c>
      <c r="T380" s="30" t="s">
        <v>41</v>
      </c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</row>
    <row r="381" spans="1:936" s="6" customFormat="1" ht="18" customHeight="1" x14ac:dyDescent="0.25">
      <c r="A381" s="34">
        <v>375</v>
      </c>
      <c r="B381" s="16" t="s">
        <v>759</v>
      </c>
      <c r="C381" s="16" t="s">
        <v>872</v>
      </c>
      <c r="D381" s="16" t="s">
        <v>757</v>
      </c>
      <c r="E381" s="16" t="s">
        <v>113</v>
      </c>
      <c r="F381" s="17" t="s">
        <v>881</v>
      </c>
      <c r="G381" s="18">
        <v>30450</v>
      </c>
      <c r="H381" s="16">
        <v>0</v>
      </c>
      <c r="I381" s="19">
        <v>25</v>
      </c>
      <c r="J381" s="45">
        <v>873.92</v>
      </c>
      <c r="K381" s="39">
        <f t="shared" si="75"/>
        <v>2161.9499999999998</v>
      </c>
      <c r="L381" s="29">
        <f t="shared" si="76"/>
        <v>334.95000000000005</v>
      </c>
      <c r="M381" s="44">
        <v>925.68</v>
      </c>
      <c r="N381" s="19">
        <f t="shared" si="77"/>
        <v>2158.9050000000002</v>
      </c>
      <c r="O381" s="19"/>
      <c r="P381" s="19">
        <f t="shared" si="78"/>
        <v>1799.6</v>
      </c>
      <c r="Q381" s="19">
        <f t="shared" si="79"/>
        <v>1824.6</v>
      </c>
      <c r="R381" s="19">
        <f t="shared" si="80"/>
        <v>4655.8050000000003</v>
      </c>
      <c r="S381" s="19">
        <f t="shared" ref="S381:S444" si="81">+G381-Q381</f>
        <v>28625.4</v>
      </c>
      <c r="T381" s="30" t="s">
        <v>41</v>
      </c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</row>
    <row r="382" spans="1:936" s="6" customFormat="1" ht="18" customHeight="1" x14ac:dyDescent="0.25">
      <c r="A382" s="34">
        <v>376</v>
      </c>
      <c r="B382" s="16" t="s">
        <v>382</v>
      </c>
      <c r="C382" s="16" t="s">
        <v>873</v>
      </c>
      <c r="D382" s="16" t="s">
        <v>381</v>
      </c>
      <c r="E382" s="16" t="s">
        <v>154</v>
      </c>
      <c r="F382" s="17" t="s">
        <v>880</v>
      </c>
      <c r="G382" s="18">
        <v>41000</v>
      </c>
      <c r="H382" s="16">
        <v>583.79</v>
      </c>
      <c r="I382" s="19">
        <v>25</v>
      </c>
      <c r="J382" s="45">
        <v>1176.7</v>
      </c>
      <c r="K382" s="39">
        <f t="shared" si="75"/>
        <v>2910.9999999999995</v>
      </c>
      <c r="L382" s="29">
        <f t="shared" si="76"/>
        <v>451.00000000000006</v>
      </c>
      <c r="M382" s="44">
        <v>1246.4000000000001</v>
      </c>
      <c r="N382" s="19">
        <f t="shared" si="77"/>
        <v>2906.9</v>
      </c>
      <c r="O382" s="19"/>
      <c r="P382" s="19">
        <f t="shared" si="78"/>
        <v>2423.1000000000004</v>
      </c>
      <c r="Q382" s="19">
        <f t="shared" si="79"/>
        <v>3031.8900000000003</v>
      </c>
      <c r="R382" s="19">
        <f t="shared" si="80"/>
        <v>6268.9</v>
      </c>
      <c r="S382" s="19">
        <f t="shared" si="81"/>
        <v>37968.11</v>
      </c>
      <c r="T382" s="30" t="s">
        <v>41</v>
      </c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</row>
    <row r="383" spans="1:936" s="6" customFormat="1" ht="18" customHeight="1" x14ac:dyDescent="0.25">
      <c r="A383" s="34">
        <v>377</v>
      </c>
      <c r="B383" s="16" t="s">
        <v>383</v>
      </c>
      <c r="C383" s="16" t="s">
        <v>873</v>
      </c>
      <c r="D383" s="16" t="s">
        <v>381</v>
      </c>
      <c r="E383" s="16" t="s">
        <v>112</v>
      </c>
      <c r="F383" s="17" t="s">
        <v>881</v>
      </c>
      <c r="G383" s="18">
        <v>42000</v>
      </c>
      <c r="H383" s="16">
        <v>724.92</v>
      </c>
      <c r="I383" s="19">
        <v>25</v>
      </c>
      <c r="J383" s="45">
        <v>1205.4000000000001</v>
      </c>
      <c r="K383" s="39">
        <f t="shared" si="75"/>
        <v>2981.9999999999995</v>
      </c>
      <c r="L383" s="29">
        <f t="shared" si="76"/>
        <v>462.00000000000006</v>
      </c>
      <c r="M383" s="44">
        <v>1276.8</v>
      </c>
      <c r="N383" s="19">
        <f t="shared" si="77"/>
        <v>2977.8</v>
      </c>
      <c r="O383" s="19"/>
      <c r="P383" s="19">
        <f t="shared" si="78"/>
        <v>2482.1999999999998</v>
      </c>
      <c r="Q383" s="19">
        <f t="shared" si="79"/>
        <v>3232.12</v>
      </c>
      <c r="R383" s="19">
        <f t="shared" si="80"/>
        <v>6421.7999999999993</v>
      </c>
      <c r="S383" s="19">
        <f t="shared" si="81"/>
        <v>38767.879999999997</v>
      </c>
      <c r="T383" s="30" t="s">
        <v>41</v>
      </c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</row>
    <row r="384" spans="1:936" s="6" customFormat="1" ht="18" customHeight="1" x14ac:dyDescent="0.25">
      <c r="A384" s="34">
        <v>378</v>
      </c>
      <c r="B384" s="16" t="s">
        <v>392</v>
      </c>
      <c r="C384" s="16" t="s">
        <v>873</v>
      </c>
      <c r="D384" s="16" t="s">
        <v>384</v>
      </c>
      <c r="E384" s="16" t="s">
        <v>90</v>
      </c>
      <c r="F384" s="17" t="s">
        <v>881</v>
      </c>
      <c r="G384" s="18">
        <v>50000</v>
      </c>
      <c r="H384" s="38">
        <v>1854</v>
      </c>
      <c r="I384" s="19">
        <v>25</v>
      </c>
      <c r="J384" s="45">
        <v>1435</v>
      </c>
      <c r="K384" s="39">
        <f t="shared" ref="K384:K447" si="82">+G384*7.1%</f>
        <v>3549.9999999999995</v>
      </c>
      <c r="L384" s="29">
        <f t="shared" ref="L384:L447" si="83">+G384*1.1%</f>
        <v>550</v>
      </c>
      <c r="M384" s="44">
        <v>1520</v>
      </c>
      <c r="N384" s="19">
        <f t="shared" ref="N384:N447" si="84">+G384*7.09%</f>
        <v>3545.0000000000005</v>
      </c>
      <c r="O384" s="19"/>
      <c r="P384" s="19">
        <f t="shared" si="78"/>
        <v>2955</v>
      </c>
      <c r="Q384" s="19">
        <f t="shared" si="79"/>
        <v>4834</v>
      </c>
      <c r="R384" s="19">
        <f t="shared" si="80"/>
        <v>7645</v>
      </c>
      <c r="S384" s="19">
        <f t="shared" si="81"/>
        <v>45166</v>
      </c>
      <c r="T384" s="30" t="s">
        <v>41</v>
      </c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</row>
    <row r="385" spans="1:936" s="6" customFormat="1" ht="18" customHeight="1" x14ac:dyDescent="0.25">
      <c r="A385" s="34">
        <v>379</v>
      </c>
      <c r="B385" s="16" t="s">
        <v>389</v>
      </c>
      <c r="C385" s="16" t="s">
        <v>873</v>
      </c>
      <c r="D385" s="16" t="s">
        <v>384</v>
      </c>
      <c r="E385" s="16" t="s">
        <v>160</v>
      </c>
      <c r="F385" s="17" t="s">
        <v>881</v>
      </c>
      <c r="G385" s="18">
        <v>45000</v>
      </c>
      <c r="H385" s="38">
        <v>1148.33</v>
      </c>
      <c r="I385" s="19">
        <v>25</v>
      </c>
      <c r="J385" s="45">
        <v>1291.5</v>
      </c>
      <c r="K385" s="39">
        <f t="shared" si="82"/>
        <v>3194.9999999999995</v>
      </c>
      <c r="L385" s="29">
        <f t="shared" si="83"/>
        <v>495.00000000000006</v>
      </c>
      <c r="M385" s="44">
        <v>1368</v>
      </c>
      <c r="N385" s="19">
        <f t="shared" si="84"/>
        <v>3190.5</v>
      </c>
      <c r="O385" s="19"/>
      <c r="P385" s="19">
        <f t="shared" si="78"/>
        <v>2659.5</v>
      </c>
      <c r="Q385" s="19">
        <f t="shared" si="79"/>
        <v>3832.83</v>
      </c>
      <c r="R385" s="19">
        <f t="shared" si="80"/>
        <v>6880.5</v>
      </c>
      <c r="S385" s="19">
        <f t="shared" si="81"/>
        <v>41167.17</v>
      </c>
      <c r="T385" s="30" t="s">
        <v>41</v>
      </c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</row>
    <row r="386" spans="1:936" s="6" customFormat="1" ht="18" customHeight="1" x14ac:dyDescent="0.25">
      <c r="A386" s="34">
        <v>380</v>
      </c>
      <c r="B386" s="16" t="s">
        <v>391</v>
      </c>
      <c r="C386" s="16" t="s">
        <v>872</v>
      </c>
      <c r="D386" s="16" t="s">
        <v>384</v>
      </c>
      <c r="E386" s="16" t="s">
        <v>160</v>
      </c>
      <c r="F386" s="17" t="s">
        <v>881</v>
      </c>
      <c r="G386" s="18">
        <v>45000</v>
      </c>
      <c r="H386" s="16">
        <v>891.01</v>
      </c>
      <c r="I386" s="19">
        <v>25</v>
      </c>
      <c r="J386" s="45">
        <v>1291.5</v>
      </c>
      <c r="K386" s="39">
        <f t="shared" si="82"/>
        <v>3194.9999999999995</v>
      </c>
      <c r="L386" s="29">
        <f t="shared" si="83"/>
        <v>495.00000000000006</v>
      </c>
      <c r="M386" s="44">
        <v>1368</v>
      </c>
      <c r="N386" s="19">
        <f t="shared" si="84"/>
        <v>3190.5</v>
      </c>
      <c r="O386" s="19"/>
      <c r="P386" s="19">
        <f t="shared" si="78"/>
        <v>2659.5</v>
      </c>
      <c r="Q386" s="19">
        <f t="shared" si="79"/>
        <v>3575.51</v>
      </c>
      <c r="R386" s="19">
        <f t="shared" si="80"/>
        <v>6880.5</v>
      </c>
      <c r="S386" s="19">
        <f t="shared" si="81"/>
        <v>41424.49</v>
      </c>
      <c r="T386" s="30" t="s">
        <v>41</v>
      </c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</row>
    <row r="387" spans="1:936" s="6" customFormat="1" ht="18" customHeight="1" x14ac:dyDescent="0.25">
      <c r="A387" s="34">
        <v>381</v>
      </c>
      <c r="B387" s="16" t="s">
        <v>393</v>
      </c>
      <c r="C387" s="16" t="s">
        <v>872</v>
      </c>
      <c r="D387" s="16" t="s">
        <v>384</v>
      </c>
      <c r="E387" s="16" t="s">
        <v>160</v>
      </c>
      <c r="F387" s="17" t="s">
        <v>881</v>
      </c>
      <c r="G387" s="18">
        <v>45000</v>
      </c>
      <c r="H387" s="38">
        <v>1148.33</v>
      </c>
      <c r="I387" s="19">
        <v>25</v>
      </c>
      <c r="J387" s="45">
        <v>1291.5</v>
      </c>
      <c r="K387" s="39">
        <f t="shared" si="82"/>
        <v>3194.9999999999995</v>
      </c>
      <c r="L387" s="29">
        <f t="shared" si="83"/>
        <v>495.00000000000006</v>
      </c>
      <c r="M387" s="44">
        <v>1368</v>
      </c>
      <c r="N387" s="19">
        <f t="shared" si="84"/>
        <v>3190.5</v>
      </c>
      <c r="O387" s="19"/>
      <c r="P387" s="19">
        <f t="shared" si="78"/>
        <v>2659.5</v>
      </c>
      <c r="Q387" s="19">
        <f t="shared" si="79"/>
        <v>3832.83</v>
      </c>
      <c r="R387" s="19">
        <f t="shared" si="80"/>
        <v>6880.5</v>
      </c>
      <c r="S387" s="19">
        <f t="shared" si="81"/>
        <v>41167.17</v>
      </c>
      <c r="T387" s="30" t="s">
        <v>41</v>
      </c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</row>
    <row r="388" spans="1:936" s="6" customFormat="1" ht="18" customHeight="1" x14ac:dyDescent="0.25">
      <c r="A388" s="34">
        <v>382</v>
      </c>
      <c r="B388" s="16" t="s">
        <v>394</v>
      </c>
      <c r="C388" s="16" t="s">
        <v>873</v>
      </c>
      <c r="D388" s="16" t="s">
        <v>384</v>
      </c>
      <c r="E388" s="16" t="s">
        <v>160</v>
      </c>
      <c r="F388" s="17" t="s">
        <v>881</v>
      </c>
      <c r="G388" s="18">
        <v>45000</v>
      </c>
      <c r="H388" s="16">
        <v>891.01</v>
      </c>
      <c r="I388" s="19">
        <v>25</v>
      </c>
      <c r="J388" s="45">
        <v>1291.5</v>
      </c>
      <c r="K388" s="39">
        <f t="shared" si="82"/>
        <v>3194.9999999999995</v>
      </c>
      <c r="L388" s="29">
        <f t="shared" si="83"/>
        <v>495.00000000000006</v>
      </c>
      <c r="M388" s="44">
        <v>1368</v>
      </c>
      <c r="N388" s="19">
        <f t="shared" si="84"/>
        <v>3190.5</v>
      </c>
      <c r="O388" s="19"/>
      <c r="P388" s="19">
        <f t="shared" ref="P388:P451" si="85">+J388+M388</f>
        <v>2659.5</v>
      </c>
      <c r="Q388" s="19">
        <f t="shared" si="79"/>
        <v>3575.51</v>
      </c>
      <c r="R388" s="19">
        <f t="shared" si="80"/>
        <v>6880.5</v>
      </c>
      <c r="S388" s="19">
        <f t="shared" si="81"/>
        <v>41424.49</v>
      </c>
      <c r="T388" s="30" t="s">
        <v>41</v>
      </c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</row>
    <row r="389" spans="1:936" s="6" customFormat="1" ht="18" customHeight="1" x14ac:dyDescent="0.25">
      <c r="A389" s="34">
        <v>383</v>
      </c>
      <c r="B389" s="16" t="s">
        <v>395</v>
      </c>
      <c r="C389" s="16" t="s">
        <v>872</v>
      </c>
      <c r="D389" s="16" t="s">
        <v>384</v>
      </c>
      <c r="E389" s="16" t="s">
        <v>160</v>
      </c>
      <c r="F389" s="17" t="s">
        <v>881</v>
      </c>
      <c r="G389" s="18">
        <v>45000</v>
      </c>
      <c r="H389" s="38">
        <v>1148.33</v>
      </c>
      <c r="I389" s="19">
        <v>25</v>
      </c>
      <c r="J389" s="45">
        <v>1291.5</v>
      </c>
      <c r="K389" s="39">
        <f t="shared" si="82"/>
        <v>3194.9999999999995</v>
      </c>
      <c r="L389" s="29">
        <f t="shared" si="83"/>
        <v>495.00000000000006</v>
      </c>
      <c r="M389" s="44">
        <v>1368</v>
      </c>
      <c r="N389" s="19">
        <f t="shared" si="84"/>
        <v>3190.5</v>
      </c>
      <c r="O389" s="19"/>
      <c r="P389" s="19">
        <f t="shared" si="85"/>
        <v>2659.5</v>
      </c>
      <c r="Q389" s="19">
        <f t="shared" si="79"/>
        <v>3832.83</v>
      </c>
      <c r="R389" s="19">
        <f t="shared" si="80"/>
        <v>6880.5</v>
      </c>
      <c r="S389" s="19">
        <f t="shared" si="81"/>
        <v>41167.17</v>
      </c>
      <c r="T389" s="30" t="s">
        <v>41</v>
      </c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</row>
    <row r="390" spans="1:936" s="6" customFormat="1" ht="18" customHeight="1" x14ac:dyDescent="0.25">
      <c r="A390" s="34">
        <v>384</v>
      </c>
      <c r="B390" s="16" t="s">
        <v>396</v>
      </c>
      <c r="C390" s="16" t="s">
        <v>873</v>
      </c>
      <c r="D390" s="16" t="s">
        <v>384</v>
      </c>
      <c r="E390" s="16" t="s">
        <v>160</v>
      </c>
      <c r="F390" s="17" t="s">
        <v>881</v>
      </c>
      <c r="G390" s="18">
        <v>45000</v>
      </c>
      <c r="H390" s="16">
        <v>891.01</v>
      </c>
      <c r="I390" s="19">
        <v>25</v>
      </c>
      <c r="J390" s="45">
        <v>1291.5</v>
      </c>
      <c r="K390" s="39">
        <f t="shared" si="82"/>
        <v>3194.9999999999995</v>
      </c>
      <c r="L390" s="29">
        <f t="shared" si="83"/>
        <v>495.00000000000006</v>
      </c>
      <c r="M390" s="44">
        <v>1368</v>
      </c>
      <c r="N390" s="19">
        <f t="shared" si="84"/>
        <v>3190.5</v>
      </c>
      <c r="O390" s="19"/>
      <c r="P390" s="19">
        <f t="shared" si="85"/>
        <v>2659.5</v>
      </c>
      <c r="Q390" s="19">
        <f t="shared" si="79"/>
        <v>3575.51</v>
      </c>
      <c r="R390" s="19">
        <f t="shared" si="80"/>
        <v>6880.5</v>
      </c>
      <c r="S390" s="19">
        <f t="shared" si="81"/>
        <v>41424.49</v>
      </c>
      <c r="T390" s="30" t="s">
        <v>41</v>
      </c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</row>
    <row r="391" spans="1:936" s="6" customFormat="1" ht="18" customHeight="1" x14ac:dyDescent="0.25">
      <c r="A391" s="34">
        <v>385</v>
      </c>
      <c r="B391" s="16" t="s">
        <v>400</v>
      </c>
      <c r="C391" s="16" t="s">
        <v>873</v>
      </c>
      <c r="D391" s="16" t="s">
        <v>384</v>
      </c>
      <c r="E391" s="16" t="s">
        <v>112</v>
      </c>
      <c r="F391" s="17" t="s">
        <v>880</v>
      </c>
      <c r="G391" s="18">
        <v>42000</v>
      </c>
      <c r="H391" s="16">
        <v>724.92</v>
      </c>
      <c r="I391" s="19">
        <v>25</v>
      </c>
      <c r="J391" s="45">
        <v>1205.4000000000001</v>
      </c>
      <c r="K391" s="39">
        <f t="shared" si="82"/>
        <v>2981.9999999999995</v>
      </c>
      <c r="L391" s="29">
        <f t="shared" si="83"/>
        <v>462.00000000000006</v>
      </c>
      <c r="M391" s="44">
        <v>1276.8</v>
      </c>
      <c r="N391" s="19">
        <f t="shared" si="84"/>
        <v>2977.8</v>
      </c>
      <c r="O391" s="19"/>
      <c r="P391" s="19">
        <f t="shared" si="85"/>
        <v>2482.1999999999998</v>
      </c>
      <c r="Q391" s="19">
        <f t="shared" si="79"/>
        <v>3232.12</v>
      </c>
      <c r="R391" s="19">
        <f t="shared" si="80"/>
        <v>6421.7999999999993</v>
      </c>
      <c r="S391" s="19">
        <f t="shared" si="81"/>
        <v>38767.879999999997</v>
      </c>
      <c r="T391" s="30" t="s">
        <v>41</v>
      </c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</row>
    <row r="392" spans="1:936" s="6" customFormat="1" ht="18" customHeight="1" x14ac:dyDescent="0.25">
      <c r="A392" s="34">
        <v>386</v>
      </c>
      <c r="B392" s="16" t="s">
        <v>385</v>
      </c>
      <c r="C392" s="16" t="s">
        <v>872</v>
      </c>
      <c r="D392" s="16" t="s">
        <v>384</v>
      </c>
      <c r="E392" s="16" t="s">
        <v>93</v>
      </c>
      <c r="F392" s="17" t="s">
        <v>881</v>
      </c>
      <c r="G392" s="18">
        <v>35000</v>
      </c>
      <c r="H392" s="16">
        <v>0</v>
      </c>
      <c r="I392" s="19">
        <v>25</v>
      </c>
      <c r="J392" s="45">
        <v>1004.5</v>
      </c>
      <c r="K392" s="39">
        <f t="shared" si="82"/>
        <v>2485</v>
      </c>
      <c r="L392" s="29">
        <f t="shared" si="83"/>
        <v>385.00000000000006</v>
      </c>
      <c r="M392" s="44">
        <v>1064</v>
      </c>
      <c r="N392" s="19">
        <f t="shared" si="84"/>
        <v>2481.5</v>
      </c>
      <c r="O392" s="19"/>
      <c r="P392" s="19">
        <f t="shared" si="85"/>
        <v>2068.5</v>
      </c>
      <c r="Q392" s="19">
        <f t="shared" si="79"/>
        <v>2093.5</v>
      </c>
      <c r="R392" s="19">
        <f t="shared" si="80"/>
        <v>5351.5</v>
      </c>
      <c r="S392" s="19">
        <f t="shared" si="81"/>
        <v>32906.5</v>
      </c>
      <c r="T392" s="30" t="s">
        <v>41</v>
      </c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</row>
    <row r="393" spans="1:936" s="6" customFormat="1" ht="18" customHeight="1" x14ac:dyDescent="0.25">
      <c r="A393" s="34">
        <v>387</v>
      </c>
      <c r="B393" s="16" t="s">
        <v>386</v>
      </c>
      <c r="C393" s="16" t="s">
        <v>872</v>
      </c>
      <c r="D393" s="16" t="s">
        <v>384</v>
      </c>
      <c r="E393" s="16" t="s">
        <v>93</v>
      </c>
      <c r="F393" s="17" t="s">
        <v>881</v>
      </c>
      <c r="G393" s="18">
        <v>25000</v>
      </c>
      <c r="H393" s="16">
        <v>0</v>
      </c>
      <c r="I393" s="19">
        <v>25</v>
      </c>
      <c r="J393" s="45">
        <v>717.5</v>
      </c>
      <c r="K393" s="39">
        <f t="shared" si="82"/>
        <v>1774.9999999999998</v>
      </c>
      <c r="L393" s="29">
        <f t="shared" si="83"/>
        <v>275</v>
      </c>
      <c r="M393" s="44">
        <v>760</v>
      </c>
      <c r="N393" s="19">
        <f t="shared" si="84"/>
        <v>1772.5000000000002</v>
      </c>
      <c r="O393" s="19"/>
      <c r="P393" s="19">
        <f t="shared" si="85"/>
        <v>1477.5</v>
      </c>
      <c r="Q393" s="19">
        <f t="shared" si="79"/>
        <v>1502.5</v>
      </c>
      <c r="R393" s="19">
        <f t="shared" si="80"/>
        <v>3822.5</v>
      </c>
      <c r="S393" s="19">
        <f t="shared" si="81"/>
        <v>23497.5</v>
      </c>
      <c r="T393" s="30" t="s">
        <v>41</v>
      </c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</row>
    <row r="394" spans="1:936" s="6" customFormat="1" ht="18" customHeight="1" x14ac:dyDescent="0.25">
      <c r="A394" s="34">
        <v>388</v>
      </c>
      <c r="B394" s="16" t="s">
        <v>401</v>
      </c>
      <c r="C394" s="16" t="s">
        <v>872</v>
      </c>
      <c r="D394" s="16" t="s">
        <v>384</v>
      </c>
      <c r="E394" s="16" t="s">
        <v>113</v>
      </c>
      <c r="F394" s="17" t="s">
        <v>880</v>
      </c>
      <c r="G394" s="18">
        <v>25000</v>
      </c>
      <c r="H394" s="16">
        <v>0</v>
      </c>
      <c r="I394" s="19">
        <v>25</v>
      </c>
      <c r="J394" s="45">
        <v>717.5</v>
      </c>
      <c r="K394" s="39">
        <f t="shared" si="82"/>
        <v>1774.9999999999998</v>
      </c>
      <c r="L394" s="29">
        <f t="shared" si="83"/>
        <v>275</v>
      </c>
      <c r="M394" s="44">
        <v>760</v>
      </c>
      <c r="N394" s="19">
        <f t="shared" si="84"/>
        <v>1772.5000000000002</v>
      </c>
      <c r="O394" s="19"/>
      <c r="P394" s="19">
        <f t="shared" si="85"/>
        <v>1477.5</v>
      </c>
      <c r="Q394" s="19">
        <f t="shared" si="79"/>
        <v>1502.5</v>
      </c>
      <c r="R394" s="19">
        <f t="shared" si="80"/>
        <v>3822.5</v>
      </c>
      <c r="S394" s="19">
        <f t="shared" si="81"/>
        <v>23497.5</v>
      </c>
      <c r="T394" s="30" t="s">
        <v>41</v>
      </c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</row>
    <row r="395" spans="1:936" s="6" customFormat="1" ht="18" customHeight="1" x14ac:dyDescent="0.25">
      <c r="A395" s="34">
        <v>389</v>
      </c>
      <c r="B395" s="16" t="s">
        <v>398</v>
      </c>
      <c r="C395" s="16" t="s">
        <v>873</v>
      </c>
      <c r="D395" s="16" t="s">
        <v>384</v>
      </c>
      <c r="E395" s="16" t="s">
        <v>35</v>
      </c>
      <c r="F395" s="17" t="s">
        <v>880</v>
      </c>
      <c r="G395" s="18">
        <v>25000</v>
      </c>
      <c r="H395" s="16">
        <v>0</v>
      </c>
      <c r="I395" s="19">
        <v>25</v>
      </c>
      <c r="J395" s="45">
        <v>717.5</v>
      </c>
      <c r="K395" s="39">
        <f t="shared" si="82"/>
        <v>1774.9999999999998</v>
      </c>
      <c r="L395" s="29">
        <f t="shared" si="83"/>
        <v>275</v>
      </c>
      <c r="M395" s="44">
        <v>760</v>
      </c>
      <c r="N395" s="19">
        <f t="shared" si="84"/>
        <v>1772.5000000000002</v>
      </c>
      <c r="O395" s="19"/>
      <c r="P395" s="19">
        <f t="shared" si="85"/>
        <v>1477.5</v>
      </c>
      <c r="Q395" s="19">
        <f t="shared" si="79"/>
        <v>1502.5</v>
      </c>
      <c r="R395" s="19">
        <f t="shared" si="80"/>
        <v>3822.5</v>
      </c>
      <c r="S395" s="19">
        <f t="shared" si="81"/>
        <v>23497.5</v>
      </c>
      <c r="T395" s="30" t="s">
        <v>41</v>
      </c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</row>
    <row r="396" spans="1:936" s="6" customFormat="1" ht="18" customHeight="1" x14ac:dyDescent="0.25">
      <c r="A396" s="34">
        <v>390</v>
      </c>
      <c r="B396" s="16" t="s">
        <v>387</v>
      </c>
      <c r="C396" s="16" t="s">
        <v>873</v>
      </c>
      <c r="D396" s="16" t="s">
        <v>384</v>
      </c>
      <c r="E396" s="16" t="s">
        <v>61</v>
      </c>
      <c r="F396" s="17" t="s">
        <v>881</v>
      </c>
      <c r="G396" s="18">
        <v>18000</v>
      </c>
      <c r="H396" s="16">
        <v>0</v>
      </c>
      <c r="I396" s="19">
        <v>25</v>
      </c>
      <c r="J396" s="45">
        <v>516.6</v>
      </c>
      <c r="K396" s="39">
        <f t="shared" si="82"/>
        <v>1277.9999999999998</v>
      </c>
      <c r="L396" s="29">
        <f t="shared" si="83"/>
        <v>198.00000000000003</v>
      </c>
      <c r="M396" s="44">
        <v>547.20000000000005</v>
      </c>
      <c r="N396" s="19">
        <f t="shared" si="84"/>
        <v>1276.2</v>
      </c>
      <c r="O396" s="19"/>
      <c r="P396" s="19">
        <f t="shared" si="85"/>
        <v>1063.8000000000002</v>
      </c>
      <c r="Q396" s="19">
        <f t="shared" si="79"/>
        <v>1088.8000000000002</v>
      </c>
      <c r="R396" s="19">
        <f t="shared" si="80"/>
        <v>2752.2</v>
      </c>
      <c r="S396" s="19">
        <f t="shared" si="81"/>
        <v>16911.2</v>
      </c>
      <c r="T396" s="30" t="s">
        <v>41</v>
      </c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</row>
    <row r="397" spans="1:936" s="6" customFormat="1" ht="18" customHeight="1" x14ac:dyDescent="0.25">
      <c r="A397" s="34">
        <v>391</v>
      </c>
      <c r="B397" s="16" t="s">
        <v>840</v>
      </c>
      <c r="C397" s="16" t="s">
        <v>873</v>
      </c>
      <c r="D397" s="16" t="s">
        <v>384</v>
      </c>
      <c r="E397" s="16" t="s">
        <v>215</v>
      </c>
      <c r="F397" s="17" t="s">
        <v>876</v>
      </c>
      <c r="G397" s="18">
        <v>18000</v>
      </c>
      <c r="H397" s="16">
        <v>0</v>
      </c>
      <c r="I397" s="19">
        <v>25</v>
      </c>
      <c r="J397" s="45">
        <v>516.6</v>
      </c>
      <c r="K397" s="39">
        <f t="shared" si="82"/>
        <v>1277.9999999999998</v>
      </c>
      <c r="L397" s="29">
        <f t="shared" si="83"/>
        <v>198.00000000000003</v>
      </c>
      <c r="M397" s="50">
        <v>547.20000000000005</v>
      </c>
      <c r="N397" s="19">
        <f t="shared" si="84"/>
        <v>1276.2</v>
      </c>
      <c r="O397" s="19"/>
      <c r="P397" s="19">
        <f t="shared" si="85"/>
        <v>1063.8000000000002</v>
      </c>
      <c r="Q397" s="19">
        <f t="shared" si="79"/>
        <v>1088.8000000000002</v>
      </c>
      <c r="R397" s="19">
        <f t="shared" si="80"/>
        <v>2752.2</v>
      </c>
      <c r="S397" s="19">
        <f t="shared" si="81"/>
        <v>16911.2</v>
      </c>
      <c r="T397" s="30" t="s">
        <v>41</v>
      </c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</row>
    <row r="398" spans="1:936" s="6" customFormat="1" ht="18" customHeight="1" x14ac:dyDescent="0.25">
      <c r="A398" s="34">
        <v>392</v>
      </c>
      <c r="B398" s="16" t="s">
        <v>764</v>
      </c>
      <c r="C398" s="16" t="s">
        <v>872</v>
      </c>
      <c r="D398" s="16" t="s">
        <v>763</v>
      </c>
      <c r="E398" s="16" t="s">
        <v>35</v>
      </c>
      <c r="F398" s="17" t="s">
        <v>880</v>
      </c>
      <c r="G398" s="18">
        <v>37000</v>
      </c>
      <c r="H398" s="16">
        <v>0</v>
      </c>
      <c r="I398" s="19">
        <v>25</v>
      </c>
      <c r="J398" s="45">
        <v>1061.9000000000001</v>
      </c>
      <c r="K398" s="39">
        <f t="shared" si="82"/>
        <v>2626.9999999999995</v>
      </c>
      <c r="L398" s="29">
        <f t="shared" si="83"/>
        <v>407.00000000000006</v>
      </c>
      <c r="M398" s="44">
        <v>1124.8</v>
      </c>
      <c r="N398" s="19">
        <f t="shared" si="84"/>
        <v>2623.3</v>
      </c>
      <c r="O398" s="19"/>
      <c r="P398" s="19">
        <f t="shared" si="85"/>
        <v>2186.6999999999998</v>
      </c>
      <c r="Q398" s="19">
        <f t="shared" si="79"/>
        <v>2211.6999999999998</v>
      </c>
      <c r="R398" s="19">
        <f t="shared" si="80"/>
        <v>5657.2999999999993</v>
      </c>
      <c r="S398" s="19">
        <f t="shared" si="81"/>
        <v>34788.300000000003</v>
      </c>
      <c r="T398" s="30" t="s">
        <v>41</v>
      </c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</row>
    <row r="399" spans="1:936" s="6" customFormat="1" ht="18" customHeight="1" x14ac:dyDescent="0.25">
      <c r="A399" s="34">
        <v>393</v>
      </c>
      <c r="B399" s="16" t="s">
        <v>765</v>
      </c>
      <c r="C399" s="16" t="s">
        <v>873</v>
      </c>
      <c r="D399" s="16" t="s">
        <v>763</v>
      </c>
      <c r="E399" s="16" t="s">
        <v>130</v>
      </c>
      <c r="F399" s="17" t="s">
        <v>881</v>
      </c>
      <c r="G399" s="18">
        <v>155000</v>
      </c>
      <c r="H399" s="18">
        <v>23756.15</v>
      </c>
      <c r="I399" s="19">
        <v>25</v>
      </c>
      <c r="J399" s="45">
        <v>4448.5</v>
      </c>
      <c r="K399" s="39">
        <f t="shared" si="82"/>
        <v>11004.999999999998</v>
      </c>
      <c r="L399" s="29">
        <f t="shared" si="83"/>
        <v>1705.0000000000002</v>
      </c>
      <c r="M399" s="44">
        <v>4712</v>
      </c>
      <c r="N399" s="19">
        <f t="shared" si="84"/>
        <v>10989.5</v>
      </c>
      <c r="O399" s="19"/>
      <c r="P399" s="19">
        <f t="shared" si="85"/>
        <v>9160.5</v>
      </c>
      <c r="Q399" s="19">
        <f t="shared" si="79"/>
        <v>32941.65</v>
      </c>
      <c r="R399" s="19">
        <f t="shared" si="80"/>
        <v>23699.5</v>
      </c>
      <c r="S399" s="19">
        <f t="shared" si="81"/>
        <v>122058.35</v>
      </c>
      <c r="T399" s="30" t="s">
        <v>41</v>
      </c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</row>
    <row r="400" spans="1:936" s="6" customFormat="1" ht="18" customHeight="1" x14ac:dyDescent="0.25">
      <c r="A400" s="34">
        <v>394</v>
      </c>
      <c r="B400" s="16" t="s">
        <v>388</v>
      </c>
      <c r="C400" s="16" t="s">
        <v>873</v>
      </c>
      <c r="D400" s="16" t="s">
        <v>763</v>
      </c>
      <c r="E400" s="16" t="s">
        <v>841</v>
      </c>
      <c r="F400" s="17" t="s">
        <v>881</v>
      </c>
      <c r="G400" s="18">
        <v>41000</v>
      </c>
      <c r="H400" s="16">
        <v>326.47000000000003</v>
      </c>
      <c r="I400" s="19">
        <v>25</v>
      </c>
      <c r="J400" s="45">
        <v>1176.7</v>
      </c>
      <c r="K400" s="39">
        <f t="shared" si="82"/>
        <v>2910.9999999999995</v>
      </c>
      <c r="L400" s="29">
        <f t="shared" si="83"/>
        <v>451.00000000000006</v>
      </c>
      <c r="M400" s="44">
        <v>1246.4000000000001</v>
      </c>
      <c r="N400" s="19">
        <f t="shared" si="84"/>
        <v>2906.9</v>
      </c>
      <c r="O400" s="19"/>
      <c r="P400" s="19">
        <f t="shared" si="85"/>
        <v>2423.1000000000004</v>
      </c>
      <c r="Q400" s="19">
        <f t="shared" ref="Q400:Q462" si="86">+H400+I400+J400+M400+O400</f>
        <v>2774.57</v>
      </c>
      <c r="R400" s="19">
        <f t="shared" ref="R400:R462" si="87">+K400+L400+N400</f>
        <v>6268.9</v>
      </c>
      <c r="S400" s="19">
        <f t="shared" si="81"/>
        <v>38225.43</v>
      </c>
      <c r="T400" s="30" t="s">
        <v>41</v>
      </c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</row>
    <row r="401" spans="1:936" s="6" customFormat="1" ht="18" customHeight="1" x14ac:dyDescent="0.25">
      <c r="A401" s="34">
        <v>395</v>
      </c>
      <c r="B401" s="16" t="s">
        <v>390</v>
      </c>
      <c r="C401" s="16" t="s">
        <v>873</v>
      </c>
      <c r="D401" s="16" t="s">
        <v>763</v>
      </c>
      <c r="E401" s="16" t="s">
        <v>841</v>
      </c>
      <c r="F401" s="17" t="s">
        <v>881</v>
      </c>
      <c r="G401" s="18">
        <v>41000</v>
      </c>
      <c r="H401" s="16">
        <v>583.79</v>
      </c>
      <c r="I401" s="19">
        <v>25</v>
      </c>
      <c r="J401" s="45">
        <v>1176.7</v>
      </c>
      <c r="K401" s="39">
        <f t="shared" si="82"/>
        <v>2910.9999999999995</v>
      </c>
      <c r="L401" s="29">
        <f t="shared" si="83"/>
        <v>451.00000000000006</v>
      </c>
      <c r="M401" s="44">
        <v>1246.4000000000001</v>
      </c>
      <c r="N401" s="19">
        <f t="shared" si="84"/>
        <v>2906.9</v>
      </c>
      <c r="O401" s="19"/>
      <c r="P401" s="19">
        <f t="shared" si="85"/>
        <v>2423.1000000000004</v>
      </c>
      <c r="Q401" s="19">
        <f t="shared" si="86"/>
        <v>3031.8900000000003</v>
      </c>
      <c r="R401" s="19">
        <f t="shared" si="87"/>
        <v>6268.9</v>
      </c>
      <c r="S401" s="19">
        <f t="shared" si="81"/>
        <v>37968.11</v>
      </c>
      <c r="T401" s="30" t="s">
        <v>41</v>
      </c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</row>
    <row r="402" spans="1:936" s="6" customFormat="1" ht="18" customHeight="1" x14ac:dyDescent="0.25">
      <c r="A402" s="34">
        <v>396</v>
      </c>
      <c r="B402" s="16" t="s">
        <v>397</v>
      </c>
      <c r="C402" s="16" t="s">
        <v>872</v>
      </c>
      <c r="D402" s="16" t="s">
        <v>763</v>
      </c>
      <c r="E402" s="16" t="s">
        <v>841</v>
      </c>
      <c r="F402" s="17" t="s">
        <v>881</v>
      </c>
      <c r="G402" s="18">
        <v>41000</v>
      </c>
      <c r="H402" s="16">
        <v>583.79</v>
      </c>
      <c r="I402" s="19">
        <v>25</v>
      </c>
      <c r="J402" s="45">
        <v>1176.7</v>
      </c>
      <c r="K402" s="39">
        <f t="shared" si="82"/>
        <v>2910.9999999999995</v>
      </c>
      <c r="L402" s="29">
        <f t="shared" si="83"/>
        <v>451.00000000000006</v>
      </c>
      <c r="M402" s="44">
        <v>1246.4000000000001</v>
      </c>
      <c r="N402" s="19">
        <f t="shared" si="84"/>
        <v>2906.9</v>
      </c>
      <c r="O402" s="19"/>
      <c r="P402" s="19">
        <f t="shared" si="85"/>
        <v>2423.1000000000004</v>
      </c>
      <c r="Q402" s="19">
        <f t="shared" si="86"/>
        <v>3031.8900000000003</v>
      </c>
      <c r="R402" s="19">
        <f t="shared" si="87"/>
        <v>6268.9</v>
      </c>
      <c r="S402" s="19">
        <f t="shared" si="81"/>
        <v>37968.11</v>
      </c>
      <c r="T402" s="30" t="s">
        <v>41</v>
      </c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</row>
    <row r="403" spans="1:936" s="6" customFormat="1" ht="18" customHeight="1" x14ac:dyDescent="0.25">
      <c r="A403" s="34">
        <v>397</v>
      </c>
      <c r="B403" s="16" t="s">
        <v>399</v>
      </c>
      <c r="C403" s="16" t="s">
        <v>872</v>
      </c>
      <c r="D403" s="16" t="s">
        <v>763</v>
      </c>
      <c r="E403" s="16" t="s">
        <v>841</v>
      </c>
      <c r="F403" s="17" t="s">
        <v>881</v>
      </c>
      <c r="G403" s="18">
        <v>41000</v>
      </c>
      <c r="H403" s="16">
        <v>583.79</v>
      </c>
      <c r="I403" s="19">
        <v>25</v>
      </c>
      <c r="J403" s="45">
        <v>1176.7</v>
      </c>
      <c r="K403" s="39">
        <f t="shared" si="82"/>
        <v>2910.9999999999995</v>
      </c>
      <c r="L403" s="29">
        <f t="shared" si="83"/>
        <v>451.00000000000006</v>
      </c>
      <c r="M403" s="44">
        <v>1246.4000000000001</v>
      </c>
      <c r="N403" s="19">
        <f t="shared" si="84"/>
        <v>2906.9</v>
      </c>
      <c r="O403" s="19"/>
      <c r="P403" s="19">
        <f t="shared" si="85"/>
        <v>2423.1000000000004</v>
      </c>
      <c r="Q403" s="19">
        <f t="shared" si="86"/>
        <v>3031.8900000000003</v>
      </c>
      <c r="R403" s="19">
        <f t="shared" si="87"/>
        <v>6268.9</v>
      </c>
      <c r="S403" s="19">
        <f t="shared" si="81"/>
        <v>37968.11</v>
      </c>
      <c r="T403" s="30" t="s">
        <v>41</v>
      </c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</row>
    <row r="404" spans="1:936" s="6" customFormat="1" ht="18" customHeight="1" x14ac:dyDescent="0.25">
      <c r="A404" s="34">
        <v>398</v>
      </c>
      <c r="B404" s="16" t="s">
        <v>867</v>
      </c>
      <c r="C404" s="16" t="s">
        <v>873</v>
      </c>
      <c r="D404" s="16" t="s">
        <v>763</v>
      </c>
      <c r="E404" s="16" t="s">
        <v>841</v>
      </c>
      <c r="F404" s="17" t="s">
        <v>881</v>
      </c>
      <c r="G404" s="18">
        <v>41000</v>
      </c>
      <c r="H404" s="16">
        <v>583.79</v>
      </c>
      <c r="I404" s="19">
        <v>25</v>
      </c>
      <c r="J404" s="45">
        <v>1176.7</v>
      </c>
      <c r="K404" s="39">
        <f t="shared" si="82"/>
        <v>2910.9999999999995</v>
      </c>
      <c r="L404" s="29">
        <f t="shared" si="83"/>
        <v>451.00000000000006</v>
      </c>
      <c r="M404" s="44">
        <v>1246.4000000000001</v>
      </c>
      <c r="N404" s="19">
        <f t="shared" si="84"/>
        <v>2906.9</v>
      </c>
      <c r="O404" s="19"/>
      <c r="P404" s="19">
        <f t="shared" si="85"/>
        <v>2423.1000000000004</v>
      </c>
      <c r="Q404" s="19">
        <f t="shared" si="86"/>
        <v>3031.8900000000003</v>
      </c>
      <c r="R404" s="19">
        <f t="shared" si="87"/>
        <v>6268.9</v>
      </c>
      <c r="S404" s="19">
        <f t="shared" si="81"/>
        <v>37968.11</v>
      </c>
      <c r="T404" s="30" t="s">
        <v>41</v>
      </c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</row>
    <row r="405" spans="1:936" s="6" customFormat="1" ht="18" customHeight="1" x14ac:dyDescent="0.25">
      <c r="A405" s="34">
        <v>399</v>
      </c>
      <c r="B405" s="16" t="s">
        <v>408</v>
      </c>
      <c r="C405" s="16" t="s">
        <v>872</v>
      </c>
      <c r="D405" s="16" t="s">
        <v>402</v>
      </c>
      <c r="E405" s="16" t="s">
        <v>111</v>
      </c>
      <c r="F405" s="17" t="s">
        <v>881</v>
      </c>
      <c r="G405" s="18">
        <v>110000</v>
      </c>
      <c r="H405" s="18">
        <v>14457.62</v>
      </c>
      <c r="I405" s="19">
        <v>25</v>
      </c>
      <c r="J405" s="45">
        <v>3157</v>
      </c>
      <c r="K405" s="39">
        <f t="shared" si="82"/>
        <v>7809.9999999999991</v>
      </c>
      <c r="L405" s="29">
        <f t="shared" si="83"/>
        <v>1210.0000000000002</v>
      </c>
      <c r="M405" s="44">
        <v>3344</v>
      </c>
      <c r="N405" s="19">
        <f t="shared" si="84"/>
        <v>7799.0000000000009</v>
      </c>
      <c r="O405" s="19"/>
      <c r="P405" s="19">
        <f t="shared" si="85"/>
        <v>6501</v>
      </c>
      <c r="Q405" s="19">
        <f t="shared" si="86"/>
        <v>20983.620000000003</v>
      </c>
      <c r="R405" s="19">
        <f t="shared" si="87"/>
        <v>16819</v>
      </c>
      <c r="S405" s="19">
        <f t="shared" si="81"/>
        <v>89016.38</v>
      </c>
      <c r="T405" s="30" t="s">
        <v>41</v>
      </c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</row>
    <row r="406" spans="1:936" s="6" customFormat="1" ht="18" customHeight="1" x14ac:dyDescent="0.25">
      <c r="A406" s="34">
        <v>400</v>
      </c>
      <c r="B406" s="16" t="s">
        <v>407</v>
      </c>
      <c r="C406" s="16" t="s">
        <v>873</v>
      </c>
      <c r="D406" s="16" t="s">
        <v>402</v>
      </c>
      <c r="E406" s="16" t="s">
        <v>112</v>
      </c>
      <c r="F406" s="17" t="s">
        <v>880</v>
      </c>
      <c r="G406" s="18">
        <v>42000</v>
      </c>
      <c r="H406" s="16">
        <v>724.92</v>
      </c>
      <c r="I406" s="19">
        <v>25</v>
      </c>
      <c r="J406" s="45">
        <v>1205.4000000000001</v>
      </c>
      <c r="K406" s="39">
        <f t="shared" si="82"/>
        <v>2981.9999999999995</v>
      </c>
      <c r="L406" s="29">
        <f t="shared" si="83"/>
        <v>462.00000000000006</v>
      </c>
      <c r="M406" s="44">
        <v>1276.8</v>
      </c>
      <c r="N406" s="19">
        <f t="shared" si="84"/>
        <v>2977.8</v>
      </c>
      <c r="O406" s="19"/>
      <c r="P406" s="19">
        <f t="shared" si="85"/>
        <v>2482.1999999999998</v>
      </c>
      <c r="Q406" s="19">
        <f t="shared" si="86"/>
        <v>3232.12</v>
      </c>
      <c r="R406" s="19">
        <f t="shared" si="87"/>
        <v>6421.7999999999993</v>
      </c>
      <c r="S406" s="19">
        <f t="shared" si="81"/>
        <v>38767.879999999997</v>
      </c>
      <c r="T406" s="30" t="s">
        <v>41</v>
      </c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</row>
    <row r="407" spans="1:936" s="6" customFormat="1" ht="18" customHeight="1" x14ac:dyDescent="0.25">
      <c r="A407" s="34">
        <v>401</v>
      </c>
      <c r="B407" s="16" t="s">
        <v>404</v>
      </c>
      <c r="C407" s="16" t="s">
        <v>872</v>
      </c>
      <c r="D407" s="16" t="s">
        <v>402</v>
      </c>
      <c r="E407" s="16" t="s">
        <v>185</v>
      </c>
      <c r="F407" s="17" t="s">
        <v>881</v>
      </c>
      <c r="G407" s="18">
        <v>40000</v>
      </c>
      <c r="H407" s="16">
        <v>442.65</v>
      </c>
      <c r="I407" s="19">
        <v>25</v>
      </c>
      <c r="J407" s="45">
        <v>1148</v>
      </c>
      <c r="K407" s="39">
        <f t="shared" si="82"/>
        <v>2839.9999999999995</v>
      </c>
      <c r="L407" s="29">
        <f t="shared" si="83"/>
        <v>440.00000000000006</v>
      </c>
      <c r="M407" s="44">
        <v>1216</v>
      </c>
      <c r="N407" s="19">
        <f t="shared" si="84"/>
        <v>2836</v>
      </c>
      <c r="O407" s="19"/>
      <c r="P407" s="19">
        <f t="shared" si="85"/>
        <v>2364</v>
      </c>
      <c r="Q407" s="19">
        <f t="shared" si="86"/>
        <v>2831.65</v>
      </c>
      <c r="R407" s="19">
        <f t="shared" si="87"/>
        <v>6116</v>
      </c>
      <c r="S407" s="19">
        <f t="shared" si="81"/>
        <v>37168.35</v>
      </c>
      <c r="T407" s="30" t="s">
        <v>41</v>
      </c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</row>
    <row r="408" spans="1:936" s="6" customFormat="1" ht="18" customHeight="1" x14ac:dyDescent="0.25">
      <c r="A408" s="34">
        <v>402</v>
      </c>
      <c r="B408" s="16" t="s">
        <v>403</v>
      </c>
      <c r="C408" s="16" t="s">
        <v>873</v>
      </c>
      <c r="D408" s="16" t="s">
        <v>402</v>
      </c>
      <c r="E408" s="16" t="s">
        <v>35</v>
      </c>
      <c r="F408" s="17" t="s">
        <v>881</v>
      </c>
      <c r="G408" s="18">
        <v>29400</v>
      </c>
      <c r="H408" s="16">
        <v>0</v>
      </c>
      <c r="I408" s="19">
        <v>25</v>
      </c>
      <c r="J408" s="45">
        <v>843.78</v>
      </c>
      <c r="K408" s="39">
        <f t="shared" si="82"/>
        <v>2087.3999999999996</v>
      </c>
      <c r="L408" s="29">
        <f t="shared" si="83"/>
        <v>323.40000000000003</v>
      </c>
      <c r="M408" s="44">
        <v>893.76</v>
      </c>
      <c r="N408" s="19">
        <f t="shared" si="84"/>
        <v>2084.46</v>
      </c>
      <c r="O408" s="19"/>
      <c r="P408" s="19">
        <f t="shared" si="85"/>
        <v>1737.54</v>
      </c>
      <c r="Q408" s="19">
        <f t="shared" si="86"/>
        <v>1762.54</v>
      </c>
      <c r="R408" s="19">
        <f t="shared" si="87"/>
        <v>4495.26</v>
      </c>
      <c r="S408" s="19">
        <f t="shared" si="81"/>
        <v>27637.46</v>
      </c>
      <c r="T408" s="30" t="s">
        <v>41</v>
      </c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</row>
    <row r="409" spans="1:936" s="6" customFormat="1" ht="18" customHeight="1" x14ac:dyDescent="0.25">
      <c r="A409" s="34">
        <v>403</v>
      </c>
      <c r="B409" s="16" t="s">
        <v>405</v>
      </c>
      <c r="C409" s="16" t="s">
        <v>873</v>
      </c>
      <c r="D409" s="16" t="s">
        <v>402</v>
      </c>
      <c r="E409" s="16" t="s">
        <v>35</v>
      </c>
      <c r="F409" s="17" t="s">
        <v>881</v>
      </c>
      <c r="G409" s="18">
        <v>25000</v>
      </c>
      <c r="H409" s="16">
        <v>0</v>
      </c>
      <c r="I409" s="19">
        <v>25</v>
      </c>
      <c r="J409" s="45">
        <v>717.5</v>
      </c>
      <c r="K409" s="39">
        <f t="shared" si="82"/>
        <v>1774.9999999999998</v>
      </c>
      <c r="L409" s="29">
        <f t="shared" si="83"/>
        <v>275</v>
      </c>
      <c r="M409" s="44">
        <v>760</v>
      </c>
      <c r="N409" s="19">
        <f t="shared" si="84"/>
        <v>1772.5000000000002</v>
      </c>
      <c r="O409" s="19"/>
      <c r="P409" s="19">
        <f t="shared" si="85"/>
        <v>1477.5</v>
      </c>
      <c r="Q409" s="19">
        <f t="shared" si="86"/>
        <v>1502.5</v>
      </c>
      <c r="R409" s="19">
        <f t="shared" si="87"/>
        <v>3822.5</v>
      </c>
      <c r="S409" s="19">
        <f t="shared" si="81"/>
        <v>23497.5</v>
      </c>
      <c r="T409" s="30" t="s">
        <v>41</v>
      </c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</row>
    <row r="410" spans="1:936" s="6" customFormat="1" ht="18" customHeight="1" x14ac:dyDescent="0.25">
      <c r="A410" s="34">
        <v>404</v>
      </c>
      <c r="B410" s="16" t="s">
        <v>406</v>
      </c>
      <c r="C410" s="16" t="s">
        <v>872</v>
      </c>
      <c r="D410" s="16" t="s">
        <v>402</v>
      </c>
      <c r="E410" s="16" t="s">
        <v>35</v>
      </c>
      <c r="F410" s="17" t="s">
        <v>881</v>
      </c>
      <c r="G410" s="18">
        <v>25000</v>
      </c>
      <c r="H410" s="16">
        <v>0</v>
      </c>
      <c r="I410" s="19">
        <v>25</v>
      </c>
      <c r="J410" s="45">
        <v>717.5</v>
      </c>
      <c r="K410" s="39">
        <f t="shared" si="82"/>
        <v>1774.9999999999998</v>
      </c>
      <c r="L410" s="29">
        <f t="shared" si="83"/>
        <v>275</v>
      </c>
      <c r="M410" s="44">
        <v>760</v>
      </c>
      <c r="N410" s="19">
        <f t="shared" si="84"/>
        <v>1772.5000000000002</v>
      </c>
      <c r="O410" s="19"/>
      <c r="P410" s="19">
        <f t="shared" si="85"/>
        <v>1477.5</v>
      </c>
      <c r="Q410" s="19">
        <f t="shared" si="86"/>
        <v>1502.5</v>
      </c>
      <c r="R410" s="19">
        <f t="shared" si="87"/>
        <v>3822.5</v>
      </c>
      <c r="S410" s="19">
        <f t="shared" si="81"/>
        <v>23497.5</v>
      </c>
      <c r="T410" s="30" t="s">
        <v>41</v>
      </c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</row>
    <row r="411" spans="1:936" s="6" customFormat="1" ht="18" customHeight="1" x14ac:dyDescent="0.25">
      <c r="A411" s="34">
        <v>405</v>
      </c>
      <c r="B411" s="16" t="s">
        <v>409</v>
      </c>
      <c r="C411" s="16" t="s">
        <v>872</v>
      </c>
      <c r="D411" s="16" t="s">
        <v>402</v>
      </c>
      <c r="E411" s="16" t="s">
        <v>65</v>
      </c>
      <c r="F411" s="17" t="s">
        <v>880</v>
      </c>
      <c r="G411" s="18">
        <v>25000</v>
      </c>
      <c r="H411" s="16">
        <v>0</v>
      </c>
      <c r="I411" s="19">
        <v>25</v>
      </c>
      <c r="J411" s="45">
        <v>717.5</v>
      </c>
      <c r="K411" s="39">
        <f t="shared" si="82"/>
        <v>1774.9999999999998</v>
      </c>
      <c r="L411" s="29">
        <f t="shared" si="83"/>
        <v>275</v>
      </c>
      <c r="M411" s="44">
        <v>760</v>
      </c>
      <c r="N411" s="19">
        <f t="shared" si="84"/>
        <v>1772.5000000000002</v>
      </c>
      <c r="O411" s="19"/>
      <c r="P411" s="19">
        <f t="shared" si="85"/>
        <v>1477.5</v>
      </c>
      <c r="Q411" s="19">
        <f t="shared" si="86"/>
        <v>1502.5</v>
      </c>
      <c r="R411" s="19">
        <f t="shared" si="87"/>
        <v>3822.5</v>
      </c>
      <c r="S411" s="19">
        <f t="shared" si="81"/>
        <v>23497.5</v>
      </c>
      <c r="T411" s="30" t="s">
        <v>41</v>
      </c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</row>
    <row r="412" spans="1:936" s="11" customFormat="1" ht="18" customHeight="1" x14ac:dyDescent="0.25">
      <c r="A412" s="34">
        <v>406</v>
      </c>
      <c r="B412" s="16" t="s">
        <v>127</v>
      </c>
      <c r="C412" s="16" t="s">
        <v>872</v>
      </c>
      <c r="D412" s="16" t="s">
        <v>402</v>
      </c>
      <c r="E412" s="16" t="s">
        <v>129</v>
      </c>
      <c r="F412" s="17" t="s">
        <v>880</v>
      </c>
      <c r="G412" s="18">
        <v>25000</v>
      </c>
      <c r="H412" s="16">
        <v>0</v>
      </c>
      <c r="I412" s="19">
        <v>25</v>
      </c>
      <c r="J412" s="45">
        <v>717.5</v>
      </c>
      <c r="K412" s="39">
        <f t="shared" si="82"/>
        <v>1774.9999999999998</v>
      </c>
      <c r="L412" s="29">
        <f t="shared" si="83"/>
        <v>275</v>
      </c>
      <c r="M412" s="44">
        <v>760</v>
      </c>
      <c r="N412" s="19">
        <f t="shared" si="84"/>
        <v>1772.5000000000002</v>
      </c>
      <c r="O412" s="19"/>
      <c r="P412" s="19">
        <f t="shared" si="85"/>
        <v>1477.5</v>
      </c>
      <c r="Q412" s="19">
        <f t="shared" si="86"/>
        <v>1502.5</v>
      </c>
      <c r="R412" s="19">
        <f t="shared" si="87"/>
        <v>3822.5</v>
      </c>
      <c r="S412" s="19">
        <f t="shared" si="81"/>
        <v>23497.5</v>
      </c>
      <c r="T412" s="30" t="s">
        <v>41</v>
      </c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  <c r="BG412" s="133"/>
      <c r="BH412" s="133"/>
      <c r="BI412" s="133"/>
      <c r="BJ412" s="133"/>
      <c r="BK412" s="133"/>
      <c r="BL412" s="133"/>
      <c r="BM412" s="133"/>
      <c r="BN412" s="133"/>
      <c r="BO412" s="133"/>
      <c r="BP412" s="133"/>
      <c r="BQ412" s="133"/>
      <c r="BR412" s="133"/>
      <c r="BS412" s="133"/>
      <c r="BT412" s="133"/>
      <c r="BU412" s="133"/>
      <c r="BV412" s="133"/>
      <c r="BW412" s="133"/>
      <c r="BX412" s="133"/>
      <c r="BY412" s="133"/>
      <c r="BZ412" s="133"/>
      <c r="CA412" s="133"/>
      <c r="CB412" s="133"/>
      <c r="CC412" s="133"/>
      <c r="CD412" s="133"/>
      <c r="CE412" s="133"/>
      <c r="CF412" s="133"/>
      <c r="CG412" s="133"/>
      <c r="CH412" s="133"/>
      <c r="CI412" s="133"/>
      <c r="CJ412" s="133"/>
      <c r="CK412" s="133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133"/>
      <c r="DE412" s="133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3"/>
      <c r="DU412" s="133"/>
      <c r="DV412" s="133"/>
      <c r="DW412" s="133"/>
      <c r="DX412" s="133"/>
      <c r="DY412" s="133"/>
      <c r="DZ412" s="133"/>
      <c r="EA412" s="133"/>
      <c r="EB412" s="133"/>
      <c r="EC412" s="133"/>
      <c r="ED412" s="133"/>
      <c r="EE412" s="133"/>
      <c r="EF412" s="133"/>
      <c r="EG412" s="133"/>
      <c r="EH412" s="133"/>
      <c r="EI412" s="133"/>
      <c r="EJ412" s="133"/>
      <c r="EK412" s="133"/>
      <c r="EL412" s="133"/>
      <c r="EM412" s="133"/>
      <c r="EN412" s="133"/>
      <c r="EO412" s="133"/>
      <c r="EP412" s="133"/>
      <c r="EQ412" s="133"/>
      <c r="ER412" s="133"/>
      <c r="ES412" s="133"/>
      <c r="ET412" s="133"/>
      <c r="EU412" s="133"/>
      <c r="EV412" s="133"/>
      <c r="EW412" s="133"/>
      <c r="EX412" s="133"/>
      <c r="EY412" s="133"/>
      <c r="EZ412" s="133"/>
      <c r="FA412" s="133"/>
      <c r="FB412" s="133"/>
      <c r="FC412" s="133"/>
      <c r="FD412" s="133"/>
      <c r="FE412" s="133"/>
      <c r="FF412" s="133"/>
      <c r="FG412" s="133"/>
      <c r="FH412" s="133"/>
      <c r="FI412" s="133"/>
      <c r="FJ412" s="133"/>
      <c r="FK412" s="133"/>
      <c r="FL412" s="133"/>
      <c r="FM412" s="133"/>
      <c r="FN412" s="133"/>
      <c r="FO412" s="133"/>
      <c r="FP412" s="133"/>
      <c r="FQ412" s="133"/>
      <c r="FR412" s="133"/>
      <c r="FS412" s="133"/>
      <c r="FT412" s="133"/>
      <c r="FU412" s="133"/>
      <c r="FV412" s="133"/>
      <c r="FW412" s="133"/>
      <c r="FX412" s="133"/>
      <c r="FY412" s="133"/>
      <c r="FZ412" s="133"/>
      <c r="GA412" s="133"/>
      <c r="GB412" s="133"/>
      <c r="GC412" s="133"/>
      <c r="GD412" s="133"/>
      <c r="GE412" s="133"/>
      <c r="GF412" s="133"/>
      <c r="GG412" s="133"/>
      <c r="GH412" s="133"/>
      <c r="GI412" s="133"/>
      <c r="GJ412" s="133"/>
      <c r="GK412" s="133"/>
      <c r="GL412" s="133"/>
      <c r="GM412" s="133"/>
      <c r="GN412" s="133"/>
      <c r="GO412" s="133"/>
      <c r="GP412" s="133"/>
      <c r="GQ412" s="133"/>
      <c r="GR412" s="133"/>
      <c r="GS412" s="133"/>
      <c r="GT412" s="133"/>
      <c r="GU412" s="133"/>
      <c r="GV412" s="133"/>
      <c r="GW412" s="133"/>
      <c r="GX412" s="133"/>
      <c r="GY412" s="133"/>
      <c r="GZ412" s="133"/>
      <c r="HA412" s="133"/>
      <c r="HB412" s="133"/>
      <c r="HC412" s="133"/>
      <c r="HD412" s="133"/>
      <c r="HE412" s="133"/>
      <c r="HF412" s="133"/>
      <c r="HG412" s="133"/>
      <c r="HH412" s="133"/>
      <c r="HI412" s="133"/>
      <c r="HJ412" s="133"/>
      <c r="HK412" s="133"/>
      <c r="HL412" s="133"/>
      <c r="HM412" s="133"/>
      <c r="HN412" s="133"/>
      <c r="HO412" s="133"/>
      <c r="HP412" s="133"/>
      <c r="HQ412" s="133"/>
      <c r="HR412" s="133"/>
      <c r="HS412" s="133"/>
      <c r="HT412" s="133"/>
      <c r="HU412" s="133"/>
      <c r="HV412" s="133"/>
      <c r="HW412" s="133"/>
      <c r="HX412" s="133"/>
      <c r="HY412" s="133"/>
      <c r="HZ412" s="133"/>
      <c r="IA412" s="133"/>
      <c r="IB412" s="133"/>
      <c r="IC412" s="133"/>
      <c r="ID412" s="133"/>
      <c r="IE412" s="133"/>
      <c r="IF412" s="133"/>
      <c r="IG412" s="133"/>
      <c r="IH412" s="133"/>
      <c r="II412" s="133"/>
      <c r="IJ412" s="133"/>
      <c r="IK412" s="133"/>
      <c r="IL412" s="133"/>
      <c r="IM412" s="133"/>
      <c r="IN412" s="133"/>
      <c r="IO412" s="133"/>
      <c r="IP412" s="133"/>
      <c r="IQ412" s="133"/>
      <c r="IR412" s="133"/>
      <c r="IS412" s="133"/>
      <c r="IT412" s="133"/>
      <c r="IU412" s="133"/>
      <c r="IV412" s="133"/>
      <c r="IW412" s="133"/>
      <c r="IX412" s="133"/>
      <c r="IY412" s="133"/>
      <c r="IZ412" s="133"/>
      <c r="JA412" s="133"/>
      <c r="JB412" s="133"/>
      <c r="JC412" s="133"/>
      <c r="JD412" s="133"/>
      <c r="JE412" s="133"/>
      <c r="JF412" s="133"/>
      <c r="JG412" s="133"/>
      <c r="JH412" s="133"/>
      <c r="JI412" s="133"/>
      <c r="JJ412" s="133"/>
      <c r="JK412" s="133"/>
      <c r="JL412" s="133"/>
      <c r="JM412" s="133"/>
      <c r="JN412" s="133"/>
      <c r="JO412" s="133"/>
      <c r="JP412" s="133"/>
      <c r="JQ412" s="133"/>
      <c r="JR412" s="133"/>
      <c r="JS412" s="133"/>
      <c r="JT412" s="133"/>
      <c r="JU412" s="133"/>
      <c r="JV412" s="133"/>
      <c r="JW412" s="133"/>
      <c r="JX412" s="133"/>
      <c r="JY412" s="133"/>
      <c r="JZ412" s="133"/>
      <c r="KA412" s="133"/>
      <c r="KB412" s="133"/>
      <c r="KC412" s="133"/>
      <c r="KD412" s="133"/>
      <c r="KE412" s="133"/>
      <c r="KF412" s="133"/>
      <c r="KG412" s="133"/>
      <c r="KH412" s="133"/>
      <c r="KI412" s="133"/>
      <c r="KJ412" s="133"/>
      <c r="KK412" s="133"/>
      <c r="KL412" s="133"/>
      <c r="KM412" s="133"/>
      <c r="KN412" s="133"/>
      <c r="KO412" s="133"/>
      <c r="KP412" s="133"/>
      <c r="KQ412" s="133"/>
      <c r="KR412" s="133"/>
      <c r="KS412" s="133"/>
      <c r="KT412" s="133"/>
      <c r="KU412" s="133"/>
      <c r="KV412" s="133"/>
      <c r="KW412" s="133"/>
      <c r="KX412" s="133"/>
      <c r="KY412" s="133"/>
      <c r="KZ412" s="133"/>
      <c r="LA412" s="133"/>
      <c r="LB412" s="133"/>
      <c r="LC412" s="133"/>
      <c r="LD412" s="133"/>
      <c r="LE412" s="133"/>
      <c r="LF412" s="133"/>
      <c r="LG412" s="133"/>
      <c r="LH412" s="133"/>
      <c r="LI412" s="133"/>
      <c r="LJ412" s="133"/>
      <c r="LK412" s="133"/>
      <c r="LL412" s="133"/>
      <c r="LM412" s="133"/>
      <c r="LN412" s="133"/>
      <c r="LO412" s="133"/>
      <c r="LP412" s="133"/>
      <c r="LQ412" s="133"/>
      <c r="LR412" s="133"/>
      <c r="LS412" s="133"/>
      <c r="LT412" s="133"/>
      <c r="LU412" s="133"/>
      <c r="LV412" s="133"/>
      <c r="LW412" s="133"/>
      <c r="LX412" s="133"/>
      <c r="LY412" s="133"/>
      <c r="LZ412" s="133"/>
      <c r="MA412" s="133"/>
      <c r="MB412" s="133"/>
      <c r="MC412" s="133"/>
      <c r="MD412" s="133"/>
      <c r="ME412" s="133"/>
      <c r="MF412" s="133"/>
      <c r="MG412" s="133"/>
      <c r="MH412" s="133"/>
      <c r="MI412" s="133"/>
      <c r="MJ412" s="133"/>
      <c r="MK412" s="133"/>
      <c r="ML412" s="133"/>
      <c r="MM412" s="133"/>
      <c r="MN412" s="133"/>
      <c r="MO412" s="133"/>
      <c r="MP412" s="133"/>
      <c r="MQ412" s="133"/>
      <c r="MR412" s="133"/>
      <c r="MS412" s="133"/>
      <c r="MT412" s="133"/>
      <c r="MU412" s="133"/>
      <c r="MV412" s="133"/>
      <c r="MW412" s="133"/>
      <c r="MX412" s="133"/>
      <c r="MY412" s="133"/>
      <c r="MZ412" s="133"/>
      <c r="NA412" s="133"/>
      <c r="NB412" s="133"/>
      <c r="NC412" s="133"/>
      <c r="ND412" s="133"/>
      <c r="NE412" s="133"/>
      <c r="NF412" s="133"/>
      <c r="NG412" s="133"/>
      <c r="NH412" s="133"/>
      <c r="NI412" s="133"/>
      <c r="NJ412" s="133"/>
      <c r="NK412" s="133"/>
      <c r="NL412" s="133"/>
      <c r="NM412" s="133"/>
      <c r="NN412" s="133"/>
      <c r="NO412" s="133"/>
      <c r="NP412" s="133"/>
      <c r="NQ412" s="133"/>
      <c r="NR412" s="133"/>
      <c r="NS412" s="133"/>
      <c r="NT412" s="133"/>
      <c r="NU412" s="133"/>
      <c r="NV412" s="133"/>
      <c r="NW412" s="133"/>
      <c r="NX412" s="133"/>
      <c r="NY412" s="133"/>
      <c r="NZ412" s="133"/>
      <c r="OA412" s="133"/>
      <c r="OB412" s="133"/>
      <c r="OC412" s="133"/>
      <c r="OD412" s="133"/>
      <c r="OE412" s="133"/>
      <c r="OF412" s="133"/>
      <c r="OG412" s="133"/>
      <c r="OH412" s="133"/>
      <c r="OI412" s="133"/>
      <c r="OJ412" s="133"/>
      <c r="OK412" s="133"/>
      <c r="OL412" s="133"/>
      <c r="OM412" s="133"/>
      <c r="ON412" s="133"/>
      <c r="OO412" s="133"/>
      <c r="OP412" s="133"/>
      <c r="OQ412" s="133"/>
      <c r="OR412" s="133"/>
      <c r="OS412" s="133"/>
      <c r="OT412" s="133"/>
      <c r="OU412" s="133"/>
      <c r="OV412" s="133"/>
      <c r="OW412" s="133"/>
      <c r="OX412" s="133"/>
      <c r="OY412" s="133"/>
      <c r="OZ412" s="133"/>
      <c r="PA412" s="133"/>
      <c r="PB412" s="133"/>
      <c r="PC412" s="133"/>
      <c r="PD412" s="133"/>
      <c r="PE412" s="133"/>
      <c r="PF412" s="133"/>
      <c r="PG412" s="133"/>
      <c r="PH412" s="133"/>
      <c r="PI412" s="133"/>
      <c r="PJ412" s="133"/>
      <c r="PK412" s="133"/>
      <c r="PL412" s="133"/>
      <c r="PM412" s="133"/>
      <c r="PN412" s="133"/>
      <c r="PO412" s="133"/>
      <c r="PP412" s="133"/>
      <c r="PQ412" s="133"/>
      <c r="PR412" s="133"/>
      <c r="PS412" s="133"/>
      <c r="PT412" s="133"/>
      <c r="PU412" s="133"/>
      <c r="PV412" s="133"/>
      <c r="PW412" s="133"/>
      <c r="PX412" s="133"/>
      <c r="PY412" s="133"/>
      <c r="PZ412" s="133"/>
      <c r="QA412" s="133"/>
      <c r="QB412" s="133"/>
      <c r="QC412" s="133"/>
      <c r="QD412" s="133"/>
      <c r="QE412" s="133"/>
      <c r="QF412" s="133"/>
      <c r="QG412" s="133"/>
      <c r="QH412" s="133"/>
      <c r="QI412" s="133"/>
      <c r="QJ412" s="133"/>
      <c r="QK412" s="133"/>
      <c r="QL412" s="133"/>
      <c r="QM412" s="133"/>
      <c r="QN412" s="133"/>
      <c r="QO412" s="133"/>
      <c r="QP412" s="133"/>
      <c r="QQ412" s="133"/>
      <c r="QR412" s="133"/>
      <c r="QS412" s="133"/>
      <c r="QT412" s="133"/>
      <c r="QU412" s="133"/>
      <c r="QV412" s="133"/>
      <c r="QW412" s="133"/>
      <c r="QX412" s="133"/>
      <c r="QY412" s="133"/>
      <c r="QZ412" s="133"/>
      <c r="RA412" s="133"/>
      <c r="RB412" s="133"/>
      <c r="RC412" s="133"/>
      <c r="RD412" s="133"/>
      <c r="RE412" s="133"/>
      <c r="RF412" s="133"/>
      <c r="RG412" s="133"/>
      <c r="RH412" s="133"/>
      <c r="RI412" s="133"/>
      <c r="RJ412" s="133"/>
      <c r="RK412" s="133"/>
      <c r="RL412" s="133"/>
      <c r="RM412" s="133"/>
      <c r="RN412" s="133"/>
      <c r="RO412" s="133"/>
      <c r="RP412" s="133"/>
      <c r="RQ412" s="133"/>
      <c r="RR412" s="133"/>
      <c r="RS412" s="133"/>
      <c r="RT412" s="133"/>
      <c r="RU412" s="133"/>
      <c r="RV412" s="133"/>
      <c r="RW412" s="133"/>
      <c r="RX412" s="133"/>
      <c r="RY412" s="133"/>
      <c r="RZ412" s="133"/>
      <c r="SA412" s="133"/>
      <c r="SB412" s="133"/>
      <c r="SC412" s="133"/>
      <c r="SD412" s="133"/>
      <c r="SE412" s="133"/>
      <c r="SF412" s="133"/>
      <c r="SG412" s="133"/>
      <c r="SH412" s="133"/>
      <c r="SI412" s="133"/>
      <c r="SJ412" s="133"/>
      <c r="SK412" s="133"/>
      <c r="SL412" s="133"/>
      <c r="SM412" s="133"/>
      <c r="SN412" s="133"/>
      <c r="SO412" s="133"/>
      <c r="SP412" s="133"/>
      <c r="SQ412" s="133"/>
      <c r="SR412" s="133"/>
      <c r="SS412" s="133"/>
      <c r="ST412" s="133"/>
      <c r="SU412" s="133"/>
      <c r="SV412" s="133"/>
      <c r="SW412" s="133"/>
      <c r="SX412" s="133"/>
      <c r="SY412" s="133"/>
      <c r="SZ412" s="133"/>
      <c r="TA412" s="133"/>
      <c r="TB412" s="133"/>
      <c r="TC412" s="133"/>
      <c r="TD412" s="133"/>
      <c r="TE412" s="133"/>
      <c r="TF412" s="133"/>
      <c r="TG412" s="133"/>
      <c r="TH412" s="133"/>
      <c r="TI412" s="133"/>
      <c r="TJ412" s="133"/>
      <c r="TK412" s="133"/>
      <c r="TL412" s="133"/>
      <c r="TM412" s="133"/>
      <c r="TN412" s="133"/>
      <c r="TO412" s="133"/>
      <c r="TP412" s="133"/>
      <c r="TQ412" s="133"/>
      <c r="TR412" s="133"/>
      <c r="TS412" s="133"/>
      <c r="TT412" s="133"/>
      <c r="TU412" s="133"/>
      <c r="TV412" s="133"/>
      <c r="TW412" s="133"/>
      <c r="TX412" s="133"/>
      <c r="TY412" s="133"/>
      <c r="TZ412" s="133"/>
      <c r="UA412" s="133"/>
      <c r="UB412" s="133"/>
      <c r="UC412" s="133"/>
      <c r="UD412" s="133"/>
      <c r="UE412" s="133"/>
      <c r="UF412" s="133"/>
      <c r="UG412" s="133"/>
      <c r="UH412" s="133"/>
      <c r="UI412" s="133"/>
      <c r="UJ412" s="133"/>
      <c r="UK412" s="133"/>
      <c r="UL412" s="133"/>
      <c r="UM412" s="133"/>
      <c r="UN412" s="133"/>
      <c r="UO412" s="133"/>
      <c r="UP412" s="133"/>
      <c r="UQ412" s="133"/>
      <c r="UR412" s="133"/>
      <c r="US412" s="133"/>
      <c r="UT412" s="133"/>
      <c r="UU412" s="133"/>
      <c r="UV412" s="133"/>
      <c r="UW412" s="133"/>
      <c r="UX412" s="133"/>
      <c r="UY412" s="133"/>
      <c r="UZ412" s="133"/>
      <c r="VA412" s="133"/>
      <c r="VB412" s="133"/>
      <c r="VC412" s="133"/>
      <c r="VD412" s="133"/>
      <c r="VE412" s="133"/>
      <c r="VF412" s="133"/>
      <c r="VG412" s="133"/>
      <c r="VH412" s="133"/>
      <c r="VI412" s="133"/>
      <c r="VJ412" s="133"/>
      <c r="VK412" s="133"/>
      <c r="VL412" s="133"/>
      <c r="VM412" s="133"/>
      <c r="VN412" s="133"/>
      <c r="VO412" s="133"/>
      <c r="VP412" s="133"/>
      <c r="VQ412" s="133"/>
      <c r="VR412" s="133"/>
      <c r="VS412" s="133"/>
      <c r="VT412" s="133"/>
      <c r="VU412" s="133"/>
      <c r="VV412" s="133"/>
      <c r="VW412" s="133"/>
      <c r="VX412" s="133"/>
      <c r="VY412" s="133"/>
      <c r="VZ412" s="133"/>
      <c r="WA412" s="133"/>
      <c r="WB412" s="133"/>
      <c r="WC412" s="133"/>
      <c r="WD412" s="133"/>
      <c r="WE412" s="133"/>
      <c r="WF412" s="133"/>
      <c r="WG412" s="133"/>
      <c r="WH412" s="133"/>
      <c r="WI412" s="133"/>
      <c r="WJ412" s="133"/>
      <c r="WK412" s="133"/>
      <c r="WL412" s="133"/>
      <c r="WM412" s="133"/>
      <c r="WN412" s="133"/>
      <c r="WO412" s="133"/>
      <c r="WP412" s="133"/>
      <c r="WQ412" s="133"/>
      <c r="WR412" s="133"/>
      <c r="WS412" s="133"/>
      <c r="WT412" s="133"/>
      <c r="WU412" s="133"/>
      <c r="WV412" s="133"/>
      <c r="WW412" s="133"/>
      <c r="WX412" s="133"/>
      <c r="WY412" s="133"/>
      <c r="WZ412" s="133"/>
      <c r="XA412" s="133"/>
      <c r="XB412" s="133"/>
      <c r="XC412" s="133"/>
      <c r="XD412" s="133"/>
      <c r="XE412" s="133"/>
      <c r="XF412" s="133"/>
      <c r="XG412" s="133"/>
      <c r="XH412" s="133"/>
      <c r="XI412" s="133"/>
      <c r="XJ412" s="133"/>
      <c r="XK412" s="133"/>
      <c r="XL412" s="133"/>
      <c r="XM412" s="133"/>
      <c r="XN412" s="133"/>
      <c r="XO412" s="133"/>
      <c r="XP412" s="133"/>
      <c r="XQ412" s="133"/>
      <c r="XR412" s="133"/>
      <c r="XS412" s="133"/>
      <c r="XT412" s="133"/>
      <c r="XU412" s="133"/>
      <c r="XV412" s="133"/>
      <c r="XW412" s="133"/>
      <c r="XX412" s="133"/>
      <c r="XY412" s="133"/>
      <c r="XZ412" s="133"/>
      <c r="YA412" s="133"/>
      <c r="YB412" s="133"/>
      <c r="YC412" s="133"/>
      <c r="YD412" s="133"/>
      <c r="YE412" s="133"/>
      <c r="YF412" s="133"/>
      <c r="YG412" s="133"/>
      <c r="YH412" s="133"/>
      <c r="YI412" s="133"/>
      <c r="YJ412" s="133"/>
      <c r="YK412" s="133"/>
      <c r="YL412" s="133"/>
      <c r="YM412" s="133"/>
      <c r="YN412" s="133"/>
      <c r="YO412" s="133"/>
      <c r="YP412" s="133"/>
      <c r="YQ412" s="133"/>
      <c r="YR412" s="133"/>
      <c r="YS412" s="133"/>
      <c r="YT412" s="133"/>
      <c r="YU412" s="133"/>
      <c r="YV412" s="133"/>
      <c r="YW412" s="133"/>
      <c r="YX412" s="133"/>
      <c r="YY412" s="133"/>
      <c r="YZ412" s="133"/>
      <c r="ZA412" s="133"/>
      <c r="ZB412" s="133"/>
      <c r="ZC412" s="133"/>
      <c r="ZD412" s="133"/>
      <c r="ZE412" s="133"/>
      <c r="ZF412" s="133"/>
      <c r="ZG412" s="133"/>
      <c r="ZH412" s="133"/>
      <c r="ZI412" s="133"/>
      <c r="ZJ412" s="133"/>
      <c r="ZK412" s="133"/>
      <c r="ZL412" s="133"/>
      <c r="ZM412" s="133"/>
      <c r="ZN412" s="133"/>
      <c r="ZO412" s="133"/>
      <c r="ZP412" s="133"/>
      <c r="ZQ412" s="133"/>
      <c r="ZR412" s="133"/>
      <c r="ZS412" s="133"/>
      <c r="ZT412" s="133"/>
      <c r="ZU412" s="133"/>
      <c r="ZV412" s="133"/>
      <c r="ZW412" s="133"/>
      <c r="ZX412" s="133"/>
      <c r="ZY412" s="133"/>
      <c r="ZZ412" s="133"/>
      <c r="AAA412" s="133"/>
      <c r="AAB412" s="133"/>
      <c r="AAC412" s="133"/>
      <c r="AAD412" s="133"/>
      <c r="AAE412" s="133"/>
      <c r="AAF412" s="133"/>
      <c r="AAG412" s="133"/>
      <c r="AAH412" s="133"/>
      <c r="AAI412" s="133"/>
      <c r="AAJ412" s="133"/>
      <c r="AAK412" s="133"/>
      <c r="AAL412" s="133"/>
      <c r="AAM412" s="133"/>
      <c r="AAN412" s="133"/>
      <c r="AAO412" s="133"/>
      <c r="AAP412" s="133"/>
      <c r="AAQ412" s="133"/>
      <c r="AAR412" s="133"/>
      <c r="AAS412" s="133"/>
      <c r="AAT412" s="133"/>
      <c r="AAU412" s="133"/>
      <c r="AAV412" s="133"/>
      <c r="AAW412" s="133"/>
      <c r="AAX412" s="133"/>
      <c r="AAY412" s="133"/>
      <c r="AAZ412" s="133"/>
      <c r="ABA412" s="133"/>
      <c r="ABB412" s="133"/>
      <c r="ABC412" s="133"/>
      <c r="ABD412" s="133"/>
      <c r="ABE412" s="133"/>
      <c r="ABF412" s="133"/>
      <c r="ABG412" s="133"/>
      <c r="ABH412" s="133"/>
      <c r="ABI412" s="133"/>
      <c r="ABJ412" s="133"/>
      <c r="ABK412" s="133"/>
      <c r="ABL412" s="133"/>
      <c r="ABM412" s="133"/>
      <c r="ABN412" s="133"/>
      <c r="ABO412" s="133"/>
      <c r="ABP412" s="133"/>
      <c r="ABQ412" s="133"/>
      <c r="ABR412" s="133"/>
      <c r="ABS412" s="133"/>
      <c r="ABT412" s="133"/>
      <c r="ABU412" s="133"/>
      <c r="ABV412" s="133"/>
      <c r="ABW412" s="133"/>
      <c r="ABX412" s="133"/>
      <c r="ABY412" s="133"/>
      <c r="ABZ412" s="133"/>
      <c r="ACA412" s="133"/>
      <c r="ACB412" s="133"/>
      <c r="ACC412" s="133"/>
      <c r="ACD412" s="133"/>
      <c r="ACE412" s="133"/>
      <c r="ACF412" s="133"/>
      <c r="ACG412" s="133"/>
      <c r="ACH412" s="133"/>
      <c r="ACI412" s="133"/>
      <c r="ACJ412" s="133"/>
      <c r="ACK412" s="133"/>
      <c r="ACL412" s="133"/>
      <c r="ACM412" s="133"/>
      <c r="ACN412" s="133"/>
      <c r="ACO412" s="133"/>
      <c r="ACP412" s="133"/>
      <c r="ACQ412" s="133"/>
      <c r="ACR412" s="133"/>
      <c r="ACS412" s="133"/>
      <c r="ACT412" s="133"/>
      <c r="ACU412" s="133"/>
      <c r="ACV412" s="133"/>
      <c r="ACW412" s="133"/>
      <c r="ACX412" s="133"/>
      <c r="ACY412" s="133"/>
      <c r="ACZ412" s="133"/>
      <c r="ADA412" s="133"/>
      <c r="ADB412" s="133"/>
      <c r="ADC412" s="133"/>
      <c r="ADD412" s="133"/>
      <c r="ADE412" s="133"/>
      <c r="ADF412" s="133"/>
      <c r="ADG412" s="133"/>
      <c r="ADH412" s="133"/>
      <c r="ADI412" s="133"/>
      <c r="ADJ412" s="133"/>
      <c r="ADK412" s="133"/>
      <c r="ADL412" s="133"/>
      <c r="ADM412" s="133"/>
      <c r="ADN412" s="133"/>
      <c r="ADO412" s="133"/>
      <c r="ADP412" s="133"/>
      <c r="ADQ412" s="133"/>
      <c r="ADR412" s="133"/>
      <c r="ADS412" s="133"/>
      <c r="ADT412" s="133"/>
      <c r="ADU412" s="133"/>
      <c r="ADV412" s="133"/>
      <c r="ADW412" s="133"/>
      <c r="ADX412" s="133"/>
      <c r="ADY412" s="133"/>
      <c r="ADZ412" s="133"/>
      <c r="AEA412" s="133"/>
      <c r="AEB412" s="133"/>
      <c r="AEC412" s="133"/>
      <c r="AED412" s="133"/>
      <c r="AEE412" s="133"/>
      <c r="AEF412" s="133"/>
      <c r="AEG412" s="133"/>
      <c r="AEH412" s="133"/>
      <c r="AEI412" s="133"/>
      <c r="AEJ412" s="133"/>
      <c r="AEK412" s="133"/>
      <c r="AEL412" s="133"/>
      <c r="AEM412" s="133"/>
      <c r="AEN412" s="133"/>
      <c r="AEO412" s="133"/>
      <c r="AEP412" s="133"/>
      <c r="AEQ412" s="133"/>
      <c r="AER412" s="133"/>
      <c r="AES412" s="133"/>
      <c r="AET412" s="133"/>
      <c r="AEU412" s="133"/>
      <c r="AEV412" s="133"/>
      <c r="AEW412" s="133"/>
      <c r="AEX412" s="133"/>
      <c r="AEY412" s="133"/>
      <c r="AEZ412" s="133"/>
      <c r="AFA412" s="133"/>
      <c r="AFB412" s="133"/>
      <c r="AFC412" s="133"/>
      <c r="AFD412" s="133"/>
      <c r="AFE412" s="133"/>
      <c r="AFF412" s="133"/>
      <c r="AFG412" s="133"/>
      <c r="AFH412" s="133"/>
      <c r="AFI412" s="133"/>
      <c r="AFJ412" s="133"/>
      <c r="AFK412" s="133"/>
      <c r="AFL412" s="133"/>
      <c r="AFM412" s="133"/>
      <c r="AFN412" s="133"/>
      <c r="AFO412" s="133"/>
      <c r="AFP412" s="133"/>
      <c r="AFQ412" s="133"/>
      <c r="AFR412" s="133"/>
      <c r="AFS412" s="133"/>
      <c r="AFT412" s="133"/>
      <c r="AFU412" s="133"/>
      <c r="AFV412" s="133"/>
      <c r="AFW412" s="133"/>
      <c r="AFX412" s="133"/>
      <c r="AFY412" s="133"/>
      <c r="AFZ412" s="133"/>
      <c r="AGA412" s="133"/>
      <c r="AGB412" s="133"/>
      <c r="AGC412" s="133"/>
      <c r="AGD412" s="133"/>
      <c r="AGE412" s="133"/>
      <c r="AGF412" s="133"/>
      <c r="AGG412" s="133"/>
      <c r="AGH412" s="133"/>
      <c r="AGI412" s="133"/>
      <c r="AGJ412" s="133"/>
      <c r="AGK412" s="133"/>
      <c r="AGL412" s="133"/>
      <c r="AGM412" s="133"/>
      <c r="AGN412" s="133"/>
      <c r="AGO412" s="133"/>
      <c r="AGP412" s="133"/>
      <c r="AGQ412" s="133"/>
      <c r="AGR412" s="133"/>
      <c r="AGS412" s="133"/>
      <c r="AGT412" s="133"/>
      <c r="AGU412" s="133"/>
      <c r="AGV412" s="133"/>
      <c r="AGW412" s="133"/>
      <c r="AGX412" s="133"/>
      <c r="AGY412" s="133"/>
      <c r="AGZ412" s="133"/>
      <c r="AHA412" s="133"/>
      <c r="AHB412" s="133"/>
      <c r="AHC412" s="133"/>
      <c r="AHD412" s="133"/>
      <c r="AHE412" s="133"/>
      <c r="AHF412" s="133"/>
      <c r="AHG412" s="133"/>
      <c r="AHH412" s="133"/>
      <c r="AHI412" s="133"/>
      <c r="AHJ412" s="133"/>
      <c r="AHK412" s="133"/>
      <c r="AHL412" s="133"/>
      <c r="AHM412" s="133"/>
      <c r="AHN412" s="133"/>
      <c r="AHO412" s="133"/>
      <c r="AHP412" s="133"/>
      <c r="AHQ412" s="133"/>
      <c r="AHR412" s="133"/>
      <c r="AHS412" s="133"/>
      <c r="AHT412" s="133"/>
      <c r="AHU412" s="133"/>
      <c r="AHV412" s="133"/>
      <c r="AHW412" s="133"/>
      <c r="AHX412" s="133"/>
      <c r="AHY412" s="133"/>
      <c r="AHZ412" s="133"/>
      <c r="AIA412" s="133"/>
      <c r="AIB412" s="133"/>
      <c r="AIC412" s="133"/>
      <c r="AID412" s="133"/>
      <c r="AIE412" s="133"/>
      <c r="AIF412" s="133"/>
      <c r="AIG412" s="133"/>
      <c r="AIH412" s="133"/>
      <c r="AII412" s="133"/>
      <c r="AIJ412" s="133"/>
      <c r="AIK412" s="133"/>
      <c r="AIL412" s="133"/>
      <c r="AIM412" s="133"/>
      <c r="AIN412" s="133"/>
      <c r="AIO412" s="133"/>
      <c r="AIP412" s="133"/>
      <c r="AIQ412" s="133"/>
      <c r="AIR412" s="133"/>
      <c r="AIS412" s="133"/>
      <c r="AIT412" s="133"/>
      <c r="AIU412" s="133"/>
      <c r="AIV412" s="133"/>
      <c r="AIW412" s="133"/>
      <c r="AIX412" s="133"/>
      <c r="AIY412" s="133"/>
      <c r="AIZ412" s="133"/>
    </row>
    <row r="413" spans="1:936" s="6" customFormat="1" ht="18" customHeight="1" x14ac:dyDescent="0.25">
      <c r="A413" s="34">
        <v>407</v>
      </c>
      <c r="B413" s="16" t="s">
        <v>126</v>
      </c>
      <c r="C413" s="16" t="s">
        <v>872</v>
      </c>
      <c r="D413" s="16" t="s">
        <v>402</v>
      </c>
      <c r="E413" s="16" t="s">
        <v>129</v>
      </c>
      <c r="F413" s="17" t="s">
        <v>880</v>
      </c>
      <c r="G413" s="18">
        <v>25000</v>
      </c>
      <c r="H413" s="16">
        <v>0</v>
      </c>
      <c r="I413" s="19">
        <v>25</v>
      </c>
      <c r="J413" s="45">
        <v>717.5</v>
      </c>
      <c r="K413" s="39">
        <f t="shared" si="82"/>
        <v>1774.9999999999998</v>
      </c>
      <c r="L413" s="29">
        <f t="shared" si="83"/>
        <v>275</v>
      </c>
      <c r="M413" s="44">
        <v>760</v>
      </c>
      <c r="N413" s="19">
        <f t="shared" si="84"/>
        <v>1772.5000000000002</v>
      </c>
      <c r="O413" s="19"/>
      <c r="P413" s="19">
        <f t="shared" si="85"/>
        <v>1477.5</v>
      </c>
      <c r="Q413" s="19">
        <f t="shared" si="86"/>
        <v>1502.5</v>
      </c>
      <c r="R413" s="19">
        <f t="shared" si="87"/>
        <v>3822.5</v>
      </c>
      <c r="S413" s="19">
        <f t="shared" si="81"/>
        <v>23497.5</v>
      </c>
      <c r="T413" s="30" t="s">
        <v>41</v>
      </c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</row>
    <row r="414" spans="1:936" s="6" customFormat="1" ht="18" customHeight="1" x14ac:dyDescent="0.25">
      <c r="A414" s="34">
        <v>408</v>
      </c>
      <c r="B414" s="16" t="s">
        <v>586</v>
      </c>
      <c r="C414" s="16" t="s">
        <v>873</v>
      </c>
      <c r="D414" s="16" t="s">
        <v>475</v>
      </c>
      <c r="E414" s="16" t="s">
        <v>802</v>
      </c>
      <c r="F414" s="17" t="s">
        <v>881</v>
      </c>
      <c r="G414" s="18">
        <v>85000</v>
      </c>
      <c r="H414" s="18">
        <v>8576.99</v>
      </c>
      <c r="I414" s="19">
        <v>25</v>
      </c>
      <c r="J414" s="45">
        <v>2439.5</v>
      </c>
      <c r="K414" s="39">
        <f t="shared" si="82"/>
        <v>6034.9999999999991</v>
      </c>
      <c r="L414" s="29">
        <f t="shared" si="83"/>
        <v>935.00000000000011</v>
      </c>
      <c r="M414" s="44">
        <v>2584</v>
      </c>
      <c r="N414" s="19">
        <f t="shared" si="84"/>
        <v>6026.5</v>
      </c>
      <c r="O414" s="19"/>
      <c r="P414" s="19">
        <f t="shared" si="85"/>
        <v>5023.5</v>
      </c>
      <c r="Q414" s="19">
        <f t="shared" si="86"/>
        <v>13625.49</v>
      </c>
      <c r="R414" s="19">
        <f t="shared" si="87"/>
        <v>12996.5</v>
      </c>
      <c r="S414" s="19">
        <f t="shared" si="81"/>
        <v>71374.509999999995</v>
      </c>
      <c r="T414" s="30" t="s">
        <v>41</v>
      </c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</row>
    <row r="415" spans="1:936" s="6" customFormat="1" ht="18" customHeight="1" x14ac:dyDescent="0.25">
      <c r="A415" s="34">
        <v>409</v>
      </c>
      <c r="B415" s="16" t="s">
        <v>481</v>
      </c>
      <c r="C415" s="16" t="s">
        <v>873</v>
      </c>
      <c r="D415" s="16" t="s">
        <v>475</v>
      </c>
      <c r="E415" s="16" t="s">
        <v>805</v>
      </c>
      <c r="F415" s="17" t="s">
        <v>881</v>
      </c>
      <c r="G415" s="18">
        <v>75000</v>
      </c>
      <c r="H415" s="18">
        <v>6309.38</v>
      </c>
      <c r="I415" s="19">
        <v>25</v>
      </c>
      <c r="J415" s="45">
        <v>2152.5</v>
      </c>
      <c r="K415" s="39">
        <f t="shared" si="82"/>
        <v>5324.9999999999991</v>
      </c>
      <c r="L415" s="29">
        <f t="shared" si="83"/>
        <v>825.00000000000011</v>
      </c>
      <c r="M415" s="44">
        <v>2280</v>
      </c>
      <c r="N415" s="19">
        <f t="shared" si="84"/>
        <v>5317.5</v>
      </c>
      <c r="O415" s="19"/>
      <c r="P415" s="19">
        <f t="shared" si="85"/>
        <v>4432.5</v>
      </c>
      <c r="Q415" s="19">
        <f t="shared" si="86"/>
        <v>10766.880000000001</v>
      </c>
      <c r="R415" s="19">
        <f t="shared" si="87"/>
        <v>11467.5</v>
      </c>
      <c r="S415" s="19">
        <f t="shared" si="81"/>
        <v>64233.119999999995</v>
      </c>
      <c r="T415" s="30" t="s">
        <v>41</v>
      </c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</row>
    <row r="416" spans="1:936" s="6" customFormat="1" ht="18" customHeight="1" x14ac:dyDescent="0.25">
      <c r="A416" s="34">
        <v>410</v>
      </c>
      <c r="B416" s="16" t="s">
        <v>484</v>
      </c>
      <c r="C416" s="16" t="s">
        <v>872</v>
      </c>
      <c r="D416" s="16" t="s">
        <v>475</v>
      </c>
      <c r="E416" s="16" t="s">
        <v>805</v>
      </c>
      <c r="F416" s="17" t="s">
        <v>881</v>
      </c>
      <c r="G416" s="18">
        <v>75000</v>
      </c>
      <c r="H416" s="18">
        <v>5623.19</v>
      </c>
      <c r="I416" s="19">
        <v>25</v>
      </c>
      <c r="J416" s="45">
        <v>2152.5</v>
      </c>
      <c r="K416" s="39">
        <f t="shared" si="82"/>
        <v>5324.9999999999991</v>
      </c>
      <c r="L416" s="29">
        <f t="shared" si="83"/>
        <v>825.00000000000011</v>
      </c>
      <c r="M416" s="44">
        <v>2280</v>
      </c>
      <c r="N416" s="19">
        <f t="shared" si="84"/>
        <v>5317.5</v>
      </c>
      <c r="O416" s="19"/>
      <c r="P416" s="19">
        <f t="shared" si="85"/>
        <v>4432.5</v>
      </c>
      <c r="Q416" s="19">
        <f t="shared" si="86"/>
        <v>10080.689999999999</v>
      </c>
      <c r="R416" s="19">
        <f t="shared" si="87"/>
        <v>11467.5</v>
      </c>
      <c r="S416" s="19">
        <f t="shared" si="81"/>
        <v>64919.31</v>
      </c>
      <c r="T416" s="30" t="s">
        <v>41</v>
      </c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</row>
    <row r="417" spans="1:936" s="6" customFormat="1" ht="18" customHeight="1" x14ac:dyDescent="0.25">
      <c r="A417" s="34">
        <v>411</v>
      </c>
      <c r="B417" s="16" t="s">
        <v>445</v>
      </c>
      <c r="C417" s="16" t="s">
        <v>872</v>
      </c>
      <c r="D417" s="16" t="s">
        <v>475</v>
      </c>
      <c r="E417" s="16" t="s">
        <v>140</v>
      </c>
      <c r="F417" s="17" t="s">
        <v>881</v>
      </c>
      <c r="G417" s="18">
        <v>70000</v>
      </c>
      <c r="H417" s="18">
        <v>4682.29</v>
      </c>
      <c r="I417" s="19">
        <v>25</v>
      </c>
      <c r="J417" s="45">
        <v>2009</v>
      </c>
      <c r="K417" s="39">
        <f t="shared" si="82"/>
        <v>4970</v>
      </c>
      <c r="L417" s="29">
        <f t="shared" si="83"/>
        <v>770.00000000000011</v>
      </c>
      <c r="M417" s="44">
        <v>2128</v>
      </c>
      <c r="N417" s="19">
        <f t="shared" si="84"/>
        <v>4963</v>
      </c>
      <c r="O417" s="19"/>
      <c r="P417" s="19">
        <f t="shared" si="85"/>
        <v>4137</v>
      </c>
      <c r="Q417" s="19">
        <f t="shared" si="86"/>
        <v>8844.2900000000009</v>
      </c>
      <c r="R417" s="19">
        <f t="shared" si="87"/>
        <v>10703</v>
      </c>
      <c r="S417" s="19">
        <f t="shared" si="81"/>
        <v>61155.71</v>
      </c>
      <c r="T417" s="30" t="s">
        <v>41</v>
      </c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</row>
    <row r="418" spans="1:936" s="6" customFormat="1" ht="18" customHeight="1" x14ac:dyDescent="0.25">
      <c r="A418" s="34">
        <v>412</v>
      </c>
      <c r="B418" s="16" t="s">
        <v>476</v>
      </c>
      <c r="C418" s="16" t="s">
        <v>872</v>
      </c>
      <c r="D418" s="16" t="s">
        <v>475</v>
      </c>
      <c r="E418" s="16" t="s">
        <v>140</v>
      </c>
      <c r="F418" s="17" t="s">
        <v>880</v>
      </c>
      <c r="G418" s="18">
        <v>85000</v>
      </c>
      <c r="H418" s="18">
        <v>8148.13</v>
      </c>
      <c r="I418" s="19">
        <v>25</v>
      </c>
      <c r="J418" s="45">
        <v>2439.5</v>
      </c>
      <c r="K418" s="39">
        <f t="shared" si="82"/>
        <v>6034.9999999999991</v>
      </c>
      <c r="L418" s="29">
        <f t="shared" si="83"/>
        <v>935.00000000000011</v>
      </c>
      <c r="M418" s="44">
        <v>2584</v>
      </c>
      <c r="N418" s="19">
        <f t="shared" si="84"/>
        <v>6026.5</v>
      </c>
      <c r="O418" s="19"/>
      <c r="P418" s="19">
        <f t="shared" si="85"/>
        <v>5023.5</v>
      </c>
      <c r="Q418" s="19">
        <f t="shared" si="86"/>
        <v>13196.630000000001</v>
      </c>
      <c r="R418" s="19">
        <f t="shared" si="87"/>
        <v>12996.5</v>
      </c>
      <c r="S418" s="19">
        <f t="shared" si="81"/>
        <v>71803.37</v>
      </c>
      <c r="T418" s="30" t="s">
        <v>41</v>
      </c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</row>
    <row r="419" spans="1:936" s="6" customFormat="1" ht="18" customHeight="1" x14ac:dyDescent="0.25">
      <c r="A419" s="34">
        <v>413</v>
      </c>
      <c r="B419" s="16" t="s">
        <v>477</v>
      </c>
      <c r="C419" s="16" t="s">
        <v>873</v>
      </c>
      <c r="D419" s="16" t="s">
        <v>475</v>
      </c>
      <c r="E419" s="16" t="s">
        <v>140</v>
      </c>
      <c r="F419" s="17" t="s">
        <v>881</v>
      </c>
      <c r="G419" s="18">
        <v>70000</v>
      </c>
      <c r="H419" s="18">
        <v>5368.48</v>
      </c>
      <c r="I419" s="19">
        <v>25</v>
      </c>
      <c r="J419" s="45">
        <v>2009</v>
      </c>
      <c r="K419" s="39">
        <f t="shared" si="82"/>
        <v>4970</v>
      </c>
      <c r="L419" s="29">
        <f t="shared" si="83"/>
        <v>770.00000000000011</v>
      </c>
      <c r="M419" s="44">
        <v>2128</v>
      </c>
      <c r="N419" s="19">
        <f t="shared" si="84"/>
        <v>4963</v>
      </c>
      <c r="O419" s="19"/>
      <c r="P419" s="19">
        <f t="shared" si="85"/>
        <v>4137</v>
      </c>
      <c r="Q419" s="19">
        <f t="shared" si="86"/>
        <v>9530.48</v>
      </c>
      <c r="R419" s="19">
        <f t="shared" si="87"/>
        <v>10703</v>
      </c>
      <c r="S419" s="19">
        <f t="shared" si="81"/>
        <v>60469.520000000004</v>
      </c>
      <c r="T419" s="30" t="s">
        <v>41</v>
      </c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</row>
    <row r="420" spans="1:936" s="6" customFormat="1" ht="18" customHeight="1" x14ac:dyDescent="0.25">
      <c r="A420" s="34">
        <v>414</v>
      </c>
      <c r="B420" s="16" t="s">
        <v>478</v>
      </c>
      <c r="C420" s="16" t="s">
        <v>872</v>
      </c>
      <c r="D420" s="16" t="s">
        <v>475</v>
      </c>
      <c r="E420" s="16" t="s">
        <v>140</v>
      </c>
      <c r="F420" s="17" t="s">
        <v>881</v>
      </c>
      <c r="G420" s="18">
        <v>70000</v>
      </c>
      <c r="H420" s="18">
        <v>5368.48</v>
      </c>
      <c r="I420" s="19">
        <v>25</v>
      </c>
      <c r="J420" s="45">
        <v>2009</v>
      </c>
      <c r="K420" s="39">
        <f t="shared" si="82"/>
        <v>4970</v>
      </c>
      <c r="L420" s="29">
        <f t="shared" si="83"/>
        <v>770.00000000000011</v>
      </c>
      <c r="M420" s="44">
        <v>2128</v>
      </c>
      <c r="N420" s="19">
        <f t="shared" si="84"/>
        <v>4963</v>
      </c>
      <c r="O420" s="19"/>
      <c r="P420" s="19">
        <f t="shared" si="85"/>
        <v>4137</v>
      </c>
      <c r="Q420" s="19">
        <f t="shared" si="86"/>
        <v>9530.48</v>
      </c>
      <c r="R420" s="19">
        <f t="shared" si="87"/>
        <v>10703</v>
      </c>
      <c r="S420" s="19">
        <f t="shared" si="81"/>
        <v>60469.520000000004</v>
      </c>
      <c r="T420" s="30" t="s">
        <v>41</v>
      </c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</row>
    <row r="421" spans="1:936" s="6" customFormat="1" ht="18" customHeight="1" x14ac:dyDescent="0.25">
      <c r="A421" s="34">
        <v>415</v>
      </c>
      <c r="B421" s="16" t="s">
        <v>510</v>
      </c>
      <c r="C421" s="16" t="s">
        <v>873</v>
      </c>
      <c r="D421" s="16" t="s">
        <v>475</v>
      </c>
      <c r="E421" s="16" t="s">
        <v>140</v>
      </c>
      <c r="F421" s="17" t="s">
        <v>881</v>
      </c>
      <c r="G421" s="26">
        <v>70000</v>
      </c>
      <c r="H421" s="26">
        <v>5025.38</v>
      </c>
      <c r="I421" s="19">
        <v>25</v>
      </c>
      <c r="J421" s="46">
        <v>2009</v>
      </c>
      <c r="K421" s="42">
        <f t="shared" si="82"/>
        <v>4970</v>
      </c>
      <c r="L421" s="29">
        <f t="shared" si="83"/>
        <v>770.00000000000011</v>
      </c>
      <c r="M421" s="52">
        <v>2128</v>
      </c>
      <c r="N421" s="28">
        <f t="shared" si="84"/>
        <v>4963</v>
      </c>
      <c r="O421" s="28"/>
      <c r="P421" s="28">
        <f t="shared" si="85"/>
        <v>4137</v>
      </c>
      <c r="Q421" s="19">
        <f t="shared" si="86"/>
        <v>9187.380000000001</v>
      </c>
      <c r="R421" s="28">
        <f t="shared" si="87"/>
        <v>10703</v>
      </c>
      <c r="S421" s="28">
        <f t="shared" si="81"/>
        <v>60812.619999999995</v>
      </c>
      <c r="T421" s="30" t="s">
        <v>41</v>
      </c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</row>
    <row r="422" spans="1:936" s="6" customFormat="1" ht="18" customHeight="1" x14ac:dyDescent="0.25">
      <c r="A422" s="34">
        <v>416</v>
      </c>
      <c r="B422" s="16" t="s">
        <v>743</v>
      </c>
      <c r="C422" s="16" t="s">
        <v>872</v>
      </c>
      <c r="D422" s="16" t="s">
        <v>475</v>
      </c>
      <c r="E422" s="16" t="s">
        <v>140</v>
      </c>
      <c r="F422" s="17" t="s">
        <v>881</v>
      </c>
      <c r="G422" s="26">
        <v>70000</v>
      </c>
      <c r="H422" s="26">
        <v>5025.38</v>
      </c>
      <c r="I422" s="19">
        <v>25</v>
      </c>
      <c r="J422" s="46">
        <v>2009</v>
      </c>
      <c r="K422" s="42">
        <f t="shared" si="82"/>
        <v>4970</v>
      </c>
      <c r="L422" s="29">
        <f t="shared" si="83"/>
        <v>770.00000000000011</v>
      </c>
      <c r="M422" s="52">
        <v>2128</v>
      </c>
      <c r="N422" s="28">
        <f t="shared" si="84"/>
        <v>4963</v>
      </c>
      <c r="O422" s="28"/>
      <c r="P422" s="28">
        <f t="shared" si="85"/>
        <v>4137</v>
      </c>
      <c r="Q422" s="19">
        <f t="shared" si="86"/>
        <v>9187.380000000001</v>
      </c>
      <c r="R422" s="28">
        <f t="shared" si="87"/>
        <v>10703</v>
      </c>
      <c r="S422" s="28">
        <f t="shared" si="81"/>
        <v>60812.619999999995</v>
      </c>
      <c r="T422" s="30" t="s">
        <v>41</v>
      </c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</row>
    <row r="423" spans="1:936" s="6" customFormat="1" ht="18" customHeight="1" x14ac:dyDescent="0.25">
      <c r="A423" s="34">
        <v>417</v>
      </c>
      <c r="B423" s="16" t="s">
        <v>479</v>
      </c>
      <c r="C423" s="16" t="s">
        <v>873</v>
      </c>
      <c r="D423" s="16" t="s">
        <v>475</v>
      </c>
      <c r="E423" s="16" t="s">
        <v>140</v>
      </c>
      <c r="F423" s="17" t="s">
        <v>881</v>
      </c>
      <c r="G423" s="18">
        <v>70000</v>
      </c>
      <c r="H423" s="18">
        <v>5368.48</v>
      </c>
      <c r="I423" s="19">
        <v>25</v>
      </c>
      <c r="J423" s="45">
        <v>2009</v>
      </c>
      <c r="K423" s="39">
        <f t="shared" si="82"/>
        <v>4970</v>
      </c>
      <c r="L423" s="29">
        <f t="shared" si="83"/>
        <v>770.00000000000011</v>
      </c>
      <c r="M423" s="44">
        <v>2128</v>
      </c>
      <c r="N423" s="19">
        <f t="shared" si="84"/>
        <v>4963</v>
      </c>
      <c r="O423" s="19"/>
      <c r="P423" s="19">
        <f t="shared" si="85"/>
        <v>4137</v>
      </c>
      <c r="Q423" s="19">
        <f t="shared" si="86"/>
        <v>9530.48</v>
      </c>
      <c r="R423" s="19">
        <f t="shared" si="87"/>
        <v>10703</v>
      </c>
      <c r="S423" s="19">
        <f t="shared" si="81"/>
        <v>60469.520000000004</v>
      </c>
      <c r="T423" s="30" t="s">
        <v>41</v>
      </c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</row>
    <row r="424" spans="1:936" s="6" customFormat="1" ht="18" customHeight="1" x14ac:dyDescent="0.25">
      <c r="A424" s="34">
        <v>418</v>
      </c>
      <c r="B424" s="16" t="s">
        <v>480</v>
      </c>
      <c r="C424" s="16" t="s">
        <v>872</v>
      </c>
      <c r="D424" s="16" t="s">
        <v>475</v>
      </c>
      <c r="E424" s="16" t="s">
        <v>140</v>
      </c>
      <c r="F424" s="17" t="s">
        <v>881</v>
      </c>
      <c r="G424" s="18">
        <v>70000</v>
      </c>
      <c r="H424" s="18">
        <v>5368.48</v>
      </c>
      <c r="I424" s="19">
        <v>25</v>
      </c>
      <c r="J424" s="45">
        <v>2009</v>
      </c>
      <c r="K424" s="39">
        <f t="shared" si="82"/>
        <v>4970</v>
      </c>
      <c r="L424" s="29">
        <f t="shared" si="83"/>
        <v>770.00000000000011</v>
      </c>
      <c r="M424" s="44">
        <v>2128</v>
      </c>
      <c r="N424" s="19">
        <f t="shared" si="84"/>
        <v>4963</v>
      </c>
      <c r="O424" s="19"/>
      <c r="P424" s="19">
        <f t="shared" si="85"/>
        <v>4137</v>
      </c>
      <c r="Q424" s="19">
        <f t="shared" si="86"/>
        <v>9530.48</v>
      </c>
      <c r="R424" s="19">
        <f t="shared" si="87"/>
        <v>10703</v>
      </c>
      <c r="S424" s="19">
        <f t="shared" si="81"/>
        <v>60469.520000000004</v>
      </c>
      <c r="T424" s="30" t="s">
        <v>41</v>
      </c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</row>
    <row r="425" spans="1:936" s="6" customFormat="1" ht="18" customHeight="1" x14ac:dyDescent="0.25">
      <c r="A425" s="34">
        <v>419</v>
      </c>
      <c r="B425" s="16" t="s">
        <v>482</v>
      </c>
      <c r="C425" s="16" t="s">
        <v>872</v>
      </c>
      <c r="D425" s="16" t="s">
        <v>475</v>
      </c>
      <c r="E425" s="16" t="s">
        <v>140</v>
      </c>
      <c r="F425" s="17" t="s">
        <v>881</v>
      </c>
      <c r="G425" s="18">
        <v>70000</v>
      </c>
      <c r="H425" s="18">
        <v>5368.48</v>
      </c>
      <c r="I425" s="19">
        <v>25</v>
      </c>
      <c r="J425" s="45">
        <v>2009</v>
      </c>
      <c r="K425" s="39">
        <f t="shared" si="82"/>
        <v>4970</v>
      </c>
      <c r="L425" s="29">
        <f t="shared" si="83"/>
        <v>770.00000000000011</v>
      </c>
      <c r="M425" s="44">
        <v>2128</v>
      </c>
      <c r="N425" s="19">
        <f t="shared" si="84"/>
        <v>4963</v>
      </c>
      <c r="O425" s="19"/>
      <c r="P425" s="19">
        <f t="shared" si="85"/>
        <v>4137</v>
      </c>
      <c r="Q425" s="19">
        <f t="shared" si="86"/>
        <v>9530.48</v>
      </c>
      <c r="R425" s="19">
        <f t="shared" si="87"/>
        <v>10703</v>
      </c>
      <c r="S425" s="19">
        <f t="shared" si="81"/>
        <v>60469.520000000004</v>
      </c>
      <c r="T425" s="30" t="s">
        <v>41</v>
      </c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</row>
    <row r="426" spans="1:936" s="6" customFormat="1" ht="18" customHeight="1" x14ac:dyDescent="0.25">
      <c r="A426" s="34">
        <v>420</v>
      </c>
      <c r="B426" s="16" t="s">
        <v>483</v>
      </c>
      <c r="C426" s="16" t="s">
        <v>873</v>
      </c>
      <c r="D426" s="16" t="s">
        <v>475</v>
      </c>
      <c r="E426" s="16" t="s">
        <v>140</v>
      </c>
      <c r="F426" s="17" t="s">
        <v>881</v>
      </c>
      <c r="G426" s="18">
        <v>70000</v>
      </c>
      <c r="H426" s="18">
        <v>5368.48</v>
      </c>
      <c r="I426" s="19">
        <v>25</v>
      </c>
      <c r="J426" s="45">
        <v>2009</v>
      </c>
      <c r="K426" s="39">
        <f t="shared" si="82"/>
        <v>4970</v>
      </c>
      <c r="L426" s="29">
        <f t="shared" si="83"/>
        <v>770.00000000000011</v>
      </c>
      <c r="M426" s="44">
        <v>2128</v>
      </c>
      <c r="N426" s="19">
        <f t="shared" si="84"/>
        <v>4963</v>
      </c>
      <c r="O426" s="19"/>
      <c r="P426" s="19">
        <f t="shared" si="85"/>
        <v>4137</v>
      </c>
      <c r="Q426" s="19">
        <f t="shared" si="86"/>
        <v>9530.48</v>
      </c>
      <c r="R426" s="19">
        <f t="shared" si="87"/>
        <v>10703</v>
      </c>
      <c r="S426" s="19">
        <f t="shared" si="81"/>
        <v>60469.520000000004</v>
      </c>
      <c r="T426" s="30" t="s">
        <v>41</v>
      </c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</row>
    <row r="427" spans="1:936" s="6" customFormat="1" ht="18" customHeight="1" x14ac:dyDescent="0.25">
      <c r="A427" s="34">
        <v>421</v>
      </c>
      <c r="B427" s="16" t="s">
        <v>485</v>
      </c>
      <c r="C427" s="16" t="s">
        <v>872</v>
      </c>
      <c r="D427" s="16" t="s">
        <v>475</v>
      </c>
      <c r="E427" s="16" t="s">
        <v>140</v>
      </c>
      <c r="F427" s="17" t="s">
        <v>881</v>
      </c>
      <c r="G427" s="18">
        <v>70000</v>
      </c>
      <c r="H427" s="18">
        <v>5025.38</v>
      </c>
      <c r="I427" s="19">
        <v>25</v>
      </c>
      <c r="J427" s="45">
        <v>2009</v>
      </c>
      <c r="K427" s="39">
        <f t="shared" si="82"/>
        <v>4970</v>
      </c>
      <c r="L427" s="29">
        <f t="shared" si="83"/>
        <v>770.00000000000011</v>
      </c>
      <c r="M427" s="44">
        <v>2128</v>
      </c>
      <c r="N427" s="19">
        <f t="shared" si="84"/>
        <v>4963</v>
      </c>
      <c r="O427" s="19"/>
      <c r="P427" s="19">
        <f t="shared" si="85"/>
        <v>4137</v>
      </c>
      <c r="Q427" s="19">
        <f t="shared" si="86"/>
        <v>9187.380000000001</v>
      </c>
      <c r="R427" s="19">
        <f t="shared" si="87"/>
        <v>10703</v>
      </c>
      <c r="S427" s="19">
        <f t="shared" si="81"/>
        <v>60812.619999999995</v>
      </c>
      <c r="T427" s="30" t="s">
        <v>41</v>
      </c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</row>
    <row r="428" spans="1:936" s="6" customFormat="1" ht="18" customHeight="1" x14ac:dyDescent="0.25">
      <c r="A428" s="34">
        <v>422</v>
      </c>
      <c r="B428" s="16" t="s">
        <v>486</v>
      </c>
      <c r="C428" s="16" t="s">
        <v>872</v>
      </c>
      <c r="D428" s="16" t="s">
        <v>475</v>
      </c>
      <c r="E428" s="16" t="s">
        <v>140</v>
      </c>
      <c r="F428" s="17" t="s">
        <v>881</v>
      </c>
      <c r="G428" s="18">
        <v>70000</v>
      </c>
      <c r="H428" s="18">
        <v>5025.38</v>
      </c>
      <c r="I428" s="19">
        <v>25</v>
      </c>
      <c r="J428" s="45">
        <v>2009</v>
      </c>
      <c r="K428" s="39">
        <f t="shared" si="82"/>
        <v>4970</v>
      </c>
      <c r="L428" s="29">
        <f t="shared" si="83"/>
        <v>770.00000000000011</v>
      </c>
      <c r="M428" s="44">
        <v>2128</v>
      </c>
      <c r="N428" s="19">
        <f t="shared" si="84"/>
        <v>4963</v>
      </c>
      <c r="O428" s="19"/>
      <c r="P428" s="19">
        <f t="shared" si="85"/>
        <v>4137</v>
      </c>
      <c r="Q428" s="19">
        <f t="shared" si="86"/>
        <v>9187.380000000001</v>
      </c>
      <c r="R428" s="19">
        <f t="shared" si="87"/>
        <v>10703</v>
      </c>
      <c r="S428" s="19">
        <f t="shared" si="81"/>
        <v>60812.619999999995</v>
      </c>
      <c r="T428" s="30" t="s">
        <v>41</v>
      </c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</row>
    <row r="429" spans="1:936" s="6" customFormat="1" ht="18" customHeight="1" x14ac:dyDescent="0.25">
      <c r="A429" s="34">
        <v>423</v>
      </c>
      <c r="B429" s="16" t="s">
        <v>487</v>
      </c>
      <c r="C429" s="16" t="s">
        <v>872</v>
      </c>
      <c r="D429" s="16" t="s">
        <v>475</v>
      </c>
      <c r="E429" s="16" t="s">
        <v>140</v>
      </c>
      <c r="F429" s="17" t="s">
        <v>881</v>
      </c>
      <c r="G429" s="18">
        <v>70000</v>
      </c>
      <c r="H429" s="18">
        <v>5368.48</v>
      </c>
      <c r="I429" s="19">
        <v>25</v>
      </c>
      <c r="J429" s="45">
        <v>2009</v>
      </c>
      <c r="K429" s="39">
        <f t="shared" si="82"/>
        <v>4970</v>
      </c>
      <c r="L429" s="29">
        <f t="shared" si="83"/>
        <v>770.00000000000011</v>
      </c>
      <c r="M429" s="44">
        <v>2128</v>
      </c>
      <c r="N429" s="19">
        <f t="shared" si="84"/>
        <v>4963</v>
      </c>
      <c r="O429" s="19"/>
      <c r="P429" s="19">
        <f t="shared" si="85"/>
        <v>4137</v>
      </c>
      <c r="Q429" s="19">
        <f t="shared" si="86"/>
        <v>9530.48</v>
      </c>
      <c r="R429" s="19">
        <f t="shared" si="87"/>
        <v>10703</v>
      </c>
      <c r="S429" s="19">
        <f t="shared" si="81"/>
        <v>60469.520000000004</v>
      </c>
      <c r="T429" s="30" t="s">
        <v>41</v>
      </c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</row>
    <row r="430" spans="1:936" s="6" customFormat="1" ht="18" customHeight="1" x14ac:dyDescent="0.25">
      <c r="A430" s="34">
        <v>424</v>
      </c>
      <c r="B430" s="16" t="s">
        <v>488</v>
      </c>
      <c r="C430" s="16" t="s">
        <v>873</v>
      </c>
      <c r="D430" s="16" t="s">
        <v>475</v>
      </c>
      <c r="E430" s="16" t="s">
        <v>140</v>
      </c>
      <c r="F430" s="17" t="s">
        <v>881</v>
      </c>
      <c r="G430" s="18">
        <v>70000</v>
      </c>
      <c r="H430" s="18">
        <v>5368.48</v>
      </c>
      <c r="I430" s="19">
        <v>25</v>
      </c>
      <c r="J430" s="45">
        <v>2009</v>
      </c>
      <c r="K430" s="39">
        <f t="shared" si="82"/>
        <v>4970</v>
      </c>
      <c r="L430" s="29">
        <f t="shared" si="83"/>
        <v>770.00000000000011</v>
      </c>
      <c r="M430" s="44">
        <v>2128</v>
      </c>
      <c r="N430" s="19">
        <f t="shared" si="84"/>
        <v>4963</v>
      </c>
      <c r="O430" s="19"/>
      <c r="P430" s="19">
        <f t="shared" si="85"/>
        <v>4137</v>
      </c>
      <c r="Q430" s="19">
        <f t="shared" si="86"/>
        <v>9530.48</v>
      </c>
      <c r="R430" s="19">
        <f t="shared" si="87"/>
        <v>10703</v>
      </c>
      <c r="S430" s="19">
        <f t="shared" si="81"/>
        <v>60469.520000000004</v>
      </c>
      <c r="T430" s="30" t="s">
        <v>41</v>
      </c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</row>
    <row r="431" spans="1:936" s="6" customFormat="1" ht="18" customHeight="1" x14ac:dyDescent="0.25">
      <c r="A431" s="34">
        <v>425</v>
      </c>
      <c r="B431" s="16" t="s">
        <v>433</v>
      </c>
      <c r="C431" s="16" t="s">
        <v>872</v>
      </c>
      <c r="D431" s="16" t="s">
        <v>475</v>
      </c>
      <c r="E431" s="16" t="s">
        <v>140</v>
      </c>
      <c r="F431" s="17" t="s">
        <v>881</v>
      </c>
      <c r="G431" s="18">
        <v>70000</v>
      </c>
      <c r="H431" s="18">
        <v>5025.38</v>
      </c>
      <c r="I431" s="19">
        <v>25</v>
      </c>
      <c r="J431" s="45">
        <v>2009</v>
      </c>
      <c r="K431" s="39">
        <f t="shared" si="82"/>
        <v>4970</v>
      </c>
      <c r="L431" s="29">
        <f t="shared" si="83"/>
        <v>770.00000000000011</v>
      </c>
      <c r="M431" s="44">
        <v>2128</v>
      </c>
      <c r="N431" s="19">
        <f t="shared" si="84"/>
        <v>4963</v>
      </c>
      <c r="O431" s="19"/>
      <c r="P431" s="19">
        <f t="shared" si="85"/>
        <v>4137</v>
      </c>
      <c r="Q431" s="19">
        <f t="shared" si="86"/>
        <v>9187.380000000001</v>
      </c>
      <c r="R431" s="19">
        <f t="shared" si="87"/>
        <v>10703</v>
      </c>
      <c r="S431" s="19">
        <f t="shared" si="81"/>
        <v>60812.619999999995</v>
      </c>
      <c r="T431" s="30" t="s">
        <v>41</v>
      </c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</row>
    <row r="432" spans="1:936" s="6" customFormat="1" ht="18" customHeight="1" x14ac:dyDescent="0.25">
      <c r="A432" s="34">
        <v>426</v>
      </c>
      <c r="B432" s="16" t="s">
        <v>490</v>
      </c>
      <c r="C432" s="16" t="s">
        <v>872</v>
      </c>
      <c r="D432" s="16" t="s">
        <v>475</v>
      </c>
      <c r="E432" s="16" t="s">
        <v>140</v>
      </c>
      <c r="F432" s="17" t="s">
        <v>881</v>
      </c>
      <c r="G432" s="18">
        <v>70000</v>
      </c>
      <c r="H432" s="18">
        <v>5368.48</v>
      </c>
      <c r="I432" s="19">
        <v>25</v>
      </c>
      <c r="J432" s="45">
        <v>2009</v>
      </c>
      <c r="K432" s="39">
        <f t="shared" si="82"/>
        <v>4970</v>
      </c>
      <c r="L432" s="29">
        <f t="shared" si="83"/>
        <v>770.00000000000011</v>
      </c>
      <c r="M432" s="44">
        <v>2128</v>
      </c>
      <c r="N432" s="19">
        <f t="shared" si="84"/>
        <v>4963</v>
      </c>
      <c r="O432" s="19"/>
      <c r="P432" s="19">
        <f t="shared" si="85"/>
        <v>4137</v>
      </c>
      <c r="Q432" s="19">
        <f t="shared" si="86"/>
        <v>9530.48</v>
      </c>
      <c r="R432" s="19">
        <f t="shared" si="87"/>
        <v>10703</v>
      </c>
      <c r="S432" s="19">
        <f t="shared" si="81"/>
        <v>60469.520000000004</v>
      </c>
      <c r="T432" s="30" t="s">
        <v>41</v>
      </c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</row>
    <row r="433" spans="1:936" s="6" customFormat="1" ht="18" customHeight="1" x14ac:dyDescent="0.25">
      <c r="A433" s="34">
        <v>427</v>
      </c>
      <c r="B433" s="16" t="s">
        <v>491</v>
      </c>
      <c r="C433" s="16" t="s">
        <v>872</v>
      </c>
      <c r="D433" s="16" t="s">
        <v>475</v>
      </c>
      <c r="E433" s="16" t="s">
        <v>140</v>
      </c>
      <c r="F433" s="17" t="s">
        <v>881</v>
      </c>
      <c r="G433" s="18">
        <v>70000</v>
      </c>
      <c r="H433" s="18">
        <v>5368.48</v>
      </c>
      <c r="I433" s="19">
        <v>25</v>
      </c>
      <c r="J433" s="45">
        <v>2009</v>
      </c>
      <c r="K433" s="39">
        <f t="shared" si="82"/>
        <v>4970</v>
      </c>
      <c r="L433" s="29">
        <f t="shared" si="83"/>
        <v>770.00000000000011</v>
      </c>
      <c r="M433" s="44">
        <v>2128</v>
      </c>
      <c r="N433" s="19">
        <f t="shared" si="84"/>
        <v>4963</v>
      </c>
      <c r="O433" s="19"/>
      <c r="P433" s="19">
        <f t="shared" si="85"/>
        <v>4137</v>
      </c>
      <c r="Q433" s="19">
        <f t="shared" si="86"/>
        <v>9530.48</v>
      </c>
      <c r="R433" s="19">
        <f t="shared" si="87"/>
        <v>10703</v>
      </c>
      <c r="S433" s="19">
        <f t="shared" si="81"/>
        <v>60469.520000000004</v>
      </c>
      <c r="T433" s="30" t="s">
        <v>41</v>
      </c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</row>
    <row r="434" spans="1:936" s="6" customFormat="1" ht="18" customHeight="1" x14ac:dyDescent="0.25">
      <c r="A434" s="34">
        <v>428</v>
      </c>
      <c r="B434" s="16" t="s">
        <v>493</v>
      </c>
      <c r="C434" s="16" t="s">
        <v>872</v>
      </c>
      <c r="D434" s="16" t="s">
        <v>475</v>
      </c>
      <c r="E434" s="16" t="s">
        <v>140</v>
      </c>
      <c r="F434" s="17" t="s">
        <v>881</v>
      </c>
      <c r="G434" s="18">
        <v>70000</v>
      </c>
      <c r="H434" s="18">
        <v>5025.38</v>
      </c>
      <c r="I434" s="19">
        <v>25</v>
      </c>
      <c r="J434" s="45">
        <v>2009</v>
      </c>
      <c r="K434" s="39">
        <f t="shared" si="82"/>
        <v>4970</v>
      </c>
      <c r="L434" s="29">
        <f t="shared" si="83"/>
        <v>770.00000000000011</v>
      </c>
      <c r="M434" s="44">
        <v>2128</v>
      </c>
      <c r="N434" s="19">
        <f t="shared" si="84"/>
        <v>4963</v>
      </c>
      <c r="O434" s="19"/>
      <c r="P434" s="19">
        <f t="shared" si="85"/>
        <v>4137</v>
      </c>
      <c r="Q434" s="19">
        <f t="shared" si="86"/>
        <v>9187.380000000001</v>
      </c>
      <c r="R434" s="19">
        <f t="shared" si="87"/>
        <v>10703</v>
      </c>
      <c r="S434" s="19">
        <f t="shared" si="81"/>
        <v>60812.619999999995</v>
      </c>
      <c r="T434" s="30" t="s">
        <v>41</v>
      </c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</row>
    <row r="435" spans="1:936" s="6" customFormat="1" ht="18" customHeight="1" x14ac:dyDescent="0.25">
      <c r="A435" s="34">
        <v>429</v>
      </c>
      <c r="B435" s="16" t="s">
        <v>494</v>
      </c>
      <c r="C435" s="16" t="s">
        <v>872</v>
      </c>
      <c r="D435" s="16" t="s">
        <v>475</v>
      </c>
      <c r="E435" s="16" t="s">
        <v>35</v>
      </c>
      <c r="F435" s="17" t="s">
        <v>881</v>
      </c>
      <c r="G435" s="18">
        <v>25000</v>
      </c>
      <c r="H435" s="16">
        <v>0</v>
      </c>
      <c r="I435" s="19">
        <v>25</v>
      </c>
      <c r="J435" s="45">
        <v>717.5</v>
      </c>
      <c r="K435" s="39">
        <f t="shared" si="82"/>
        <v>1774.9999999999998</v>
      </c>
      <c r="L435" s="29">
        <f t="shared" si="83"/>
        <v>275</v>
      </c>
      <c r="M435" s="44">
        <v>760</v>
      </c>
      <c r="N435" s="19">
        <f t="shared" si="84"/>
        <v>1772.5000000000002</v>
      </c>
      <c r="O435" s="19"/>
      <c r="P435" s="19">
        <f t="shared" si="85"/>
        <v>1477.5</v>
      </c>
      <c r="Q435" s="19">
        <f t="shared" si="86"/>
        <v>1502.5</v>
      </c>
      <c r="R435" s="19">
        <f t="shared" si="87"/>
        <v>3822.5</v>
      </c>
      <c r="S435" s="19">
        <f t="shared" si="81"/>
        <v>23497.5</v>
      </c>
      <c r="T435" s="30" t="s">
        <v>41</v>
      </c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</row>
    <row r="436" spans="1:936" s="6" customFormat="1" ht="18" customHeight="1" x14ac:dyDescent="0.25">
      <c r="A436" s="34">
        <v>430</v>
      </c>
      <c r="B436" s="16" t="s">
        <v>495</v>
      </c>
      <c r="C436" s="16" t="s">
        <v>872</v>
      </c>
      <c r="D436" s="16" t="s">
        <v>475</v>
      </c>
      <c r="E436" s="16" t="s">
        <v>59</v>
      </c>
      <c r="F436" s="17" t="s">
        <v>881</v>
      </c>
      <c r="G436" s="18">
        <v>25000</v>
      </c>
      <c r="H436" s="16">
        <v>0</v>
      </c>
      <c r="I436" s="19">
        <v>25</v>
      </c>
      <c r="J436" s="45">
        <v>717.5</v>
      </c>
      <c r="K436" s="39">
        <f t="shared" si="82"/>
        <v>1774.9999999999998</v>
      </c>
      <c r="L436" s="29">
        <f t="shared" si="83"/>
        <v>275</v>
      </c>
      <c r="M436" s="44">
        <v>760</v>
      </c>
      <c r="N436" s="19">
        <f t="shared" si="84"/>
        <v>1772.5000000000002</v>
      </c>
      <c r="O436" s="19"/>
      <c r="P436" s="19">
        <f t="shared" si="85"/>
        <v>1477.5</v>
      </c>
      <c r="Q436" s="19">
        <f t="shared" si="86"/>
        <v>1502.5</v>
      </c>
      <c r="R436" s="19">
        <f t="shared" si="87"/>
        <v>3822.5</v>
      </c>
      <c r="S436" s="19">
        <f t="shared" si="81"/>
        <v>23497.5</v>
      </c>
      <c r="T436" s="30" t="s">
        <v>41</v>
      </c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</row>
    <row r="437" spans="1:936" s="6" customFormat="1" ht="18" customHeight="1" x14ac:dyDescent="0.25">
      <c r="A437" s="34">
        <v>431</v>
      </c>
      <c r="B437" s="16" t="s">
        <v>496</v>
      </c>
      <c r="C437" s="16" t="s">
        <v>872</v>
      </c>
      <c r="D437" s="16" t="s">
        <v>475</v>
      </c>
      <c r="E437" s="16" t="s">
        <v>59</v>
      </c>
      <c r="F437" s="17" t="s">
        <v>881</v>
      </c>
      <c r="G437" s="18">
        <v>25000</v>
      </c>
      <c r="H437" s="16">
        <v>0</v>
      </c>
      <c r="I437" s="19">
        <v>25</v>
      </c>
      <c r="J437" s="45">
        <v>717.5</v>
      </c>
      <c r="K437" s="39">
        <f t="shared" si="82"/>
        <v>1774.9999999999998</v>
      </c>
      <c r="L437" s="29">
        <f t="shared" si="83"/>
        <v>275</v>
      </c>
      <c r="M437" s="44">
        <v>760</v>
      </c>
      <c r="N437" s="19">
        <f t="shared" si="84"/>
        <v>1772.5000000000002</v>
      </c>
      <c r="O437" s="19"/>
      <c r="P437" s="19">
        <f t="shared" si="85"/>
        <v>1477.5</v>
      </c>
      <c r="Q437" s="19">
        <f t="shared" si="86"/>
        <v>1502.5</v>
      </c>
      <c r="R437" s="19">
        <f t="shared" si="87"/>
        <v>3822.5</v>
      </c>
      <c r="S437" s="19">
        <f t="shared" si="81"/>
        <v>23497.5</v>
      </c>
      <c r="T437" s="30" t="s">
        <v>41</v>
      </c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</row>
    <row r="438" spans="1:936" s="6" customFormat="1" ht="18" customHeight="1" x14ac:dyDescent="0.25">
      <c r="A438" s="34">
        <v>432</v>
      </c>
      <c r="B438" s="16" t="s">
        <v>497</v>
      </c>
      <c r="C438" s="16" t="s">
        <v>872</v>
      </c>
      <c r="D438" s="16" t="s">
        <v>475</v>
      </c>
      <c r="E438" s="16" t="s">
        <v>805</v>
      </c>
      <c r="F438" s="17" t="s">
        <v>881</v>
      </c>
      <c r="G438" s="18">
        <v>75000</v>
      </c>
      <c r="H438" s="18">
        <v>6309.38</v>
      </c>
      <c r="I438" s="19">
        <v>25</v>
      </c>
      <c r="J438" s="45">
        <v>2152.5</v>
      </c>
      <c r="K438" s="39">
        <f t="shared" si="82"/>
        <v>5324.9999999999991</v>
      </c>
      <c r="L438" s="29">
        <f t="shared" si="83"/>
        <v>825.00000000000011</v>
      </c>
      <c r="M438" s="44">
        <v>2280</v>
      </c>
      <c r="N438" s="19">
        <f t="shared" si="84"/>
        <v>5317.5</v>
      </c>
      <c r="O438" s="19"/>
      <c r="P438" s="19">
        <f t="shared" si="85"/>
        <v>4432.5</v>
      </c>
      <c r="Q438" s="19">
        <f t="shared" si="86"/>
        <v>10766.880000000001</v>
      </c>
      <c r="R438" s="19">
        <f t="shared" si="87"/>
        <v>11467.5</v>
      </c>
      <c r="S438" s="19">
        <f t="shared" si="81"/>
        <v>64233.119999999995</v>
      </c>
      <c r="T438" s="30" t="s">
        <v>41</v>
      </c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</row>
    <row r="439" spans="1:936" s="6" customFormat="1" ht="18" customHeight="1" x14ac:dyDescent="0.25">
      <c r="A439" s="34">
        <v>433</v>
      </c>
      <c r="B439" s="16" t="s">
        <v>944</v>
      </c>
      <c r="C439" s="16" t="s">
        <v>872</v>
      </c>
      <c r="D439" s="16" t="s">
        <v>475</v>
      </c>
      <c r="E439" s="16" t="s">
        <v>945</v>
      </c>
      <c r="F439" s="17" t="s">
        <v>881</v>
      </c>
      <c r="G439" s="18">
        <v>25000</v>
      </c>
      <c r="H439" s="16">
        <v>0</v>
      </c>
      <c r="I439" s="19">
        <v>25</v>
      </c>
      <c r="J439" s="45">
        <v>717.5</v>
      </c>
      <c r="K439" s="39">
        <f t="shared" si="82"/>
        <v>1774.9999999999998</v>
      </c>
      <c r="L439" s="29">
        <f t="shared" si="83"/>
        <v>275</v>
      </c>
      <c r="M439" s="44">
        <v>760</v>
      </c>
      <c r="N439" s="19">
        <f t="shared" si="84"/>
        <v>1772.5000000000002</v>
      </c>
      <c r="O439" s="19"/>
      <c r="P439" s="19">
        <f t="shared" si="85"/>
        <v>1477.5</v>
      </c>
      <c r="Q439" s="19">
        <f t="shared" si="86"/>
        <v>1502.5</v>
      </c>
      <c r="R439" s="19">
        <f t="shared" si="87"/>
        <v>3822.5</v>
      </c>
      <c r="S439" s="19">
        <f t="shared" si="81"/>
        <v>23497.5</v>
      </c>
      <c r="T439" s="30" t="s">
        <v>41</v>
      </c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</row>
    <row r="440" spans="1:936" s="6" customFormat="1" ht="18" customHeight="1" x14ac:dyDescent="0.25">
      <c r="A440" s="34">
        <v>434</v>
      </c>
      <c r="B440" s="16" t="s">
        <v>498</v>
      </c>
      <c r="C440" s="16" t="s">
        <v>873</v>
      </c>
      <c r="D440" s="16" t="s">
        <v>475</v>
      </c>
      <c r="E440" s="16" t="s">
        <v>35</v>
      </c>
      <c r="F440" s="17" t="s">
        <v>880</v>
      </c>
      <c r="G440" s="18">
        <v>25000</v>
      </c>
      <c r="H440" s="16">
        <v>0</v>
      </c>
      <c r="I440" s="19">
        <v>25</v>
      </c>
      <c r="J440" s="45">
        <v>717.5</v>
      </c>
      <c r="K440" s="39">
        <f t="shared" si="82"/>
        <v>1774.9999999999998</v>
      </c>
      <c r="L440" s="29">
        <f t="shared" si="83"/>
        <v>275</v>
      </c>
      <c r="M440" s="44">
        <v>760</v>
      </c>
      <c r="N440" s="19">
        <f t="shared" si="84"/>
        <v>1772.5000000000002</v>
      </c>
      <c r="O440" s="19"/>
      <c r="P440" s="19">
        <f t="shared" si="85"/>
        <v>1477.5</v>
      </c>
      <c r="Q440" s="19">
        <f t="shared" si="86"/>
        <v>1502.5</v>
      </c>
      <c r="R440" s="19">
        <f t="shared" si="87"/>
        <v>3822.5</v>
      </c>
      <c r="S440" s="19">
        <f t="shared" si="81"/>
        <v>23497.5</v>
      </c>
      <c r="T440" s="30" t="s">
        <v>41</v>
      </c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</row>
    <row r="441" spans="1:936" s="6" customFormat="1" ht="18" customHeight="1" x14ac:dyDescent="0.25">
      <c r="A441" s="34">
        <v>435</v>
      </c>
      <c r="B441" s="16" t="s">
        <v>499</v>
      </c>
      <c r="C441" s="16" t="s">
        <v>872</v>
      </c>
      <c r="D441" s="16" t="s">
        <v>475</v>
      </c>
      <c r="E441" s="16" t="s">
        <v>140</v>
      </c>
      <c r="F441" s="17" t="s">
        <v>881</v>
      </c>
      <c r="G441" s="18">
        <v>70000</v>
      </c>
      <c r="H441" s="18">
        <v>5368.48</v>
      </c>
      <c r="I441" s="19">
        <v>25</v>
      </c>
      <c r="J441" s="45">
        <v>2009</v>
      </c>
      <c r="K441" s="39">
        <f t="shared" si="82"/>
        <v>4970</v>
      </c>
      <c r="L441" s="29">
        <f t="shared" si="83"/>
        <v>770.00000000000011</v>
      </c>
      <c r="M441" s="44">
        <v>2128</v>
      </c>
      <c r="N441" s="19">
        <f t="shared" si="84"/>
        <v>4963</v>
      </c>
      <c r="O441" s="19"/>
      <c r="P441" s="19">
        <f t="shared" si="85"/>
        <v>4137</v>
      </c>
      <c r="Q441" s="19">
        <f t="shared" si="86"/>
        <v>9530.48</v>
      </c>
      <c r="R441" s="19">
        <f t="shared" si="87"/>
        <v>10703</v>
      </c>
      <c r="S441" s="19">
        <f t="shared" si="81"/>
        <v>60469.520000000004</v>
      </c>
      <c r="T441" s="30" t="s">
        <v>41</v>
      </c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</row>
    <row r="442" spans="1:936" s="6" customFormat="1" ht="18" customHeight="1" x14ac:dyDescent="0.25">
      <c r="A442" s="34">
        <v>436</v>
      </c>
      <c r="B442" s="16" t="s">
        <v>500</v>
      </c>
      <c r="C442" s="16" t="s">
        <v>872</v>
      </c>
      <c r="D442" s="16" t="s">
        <v>475</v>
      </c>
      <c r="E442" s="16" t="s">
        <v>101</v>
      </c>
      <c r="F442" s="17" t="s">
        <v>881</v>
      </c>
      <c r="G442" s="18">
        <v>25000</v>
      </c>
      <c r="H442" s="16">
        <v>0</v>
      </c>
      <c r="I442" s="19">
        <v>25</v>
      </c>
      <c r="J442" s="45">
        <v>717.5</v>
      </c>
      <c r="K442" s="39">
        <f t="shared" si="82"/>
        <v>1774.9999999999998</v>
      </c>
      <c r="L442" s="29">
        <f t="shared" si="83"/>
        <v>275</v>
      </c>
      <c r="M442" s="44">
        <v>760</v>
      </c>
      <c r="N442" s="19">
        <f t="shared" si="84"/>
        <v>1772.5000000000002</v>
      </c>
      <c r="O442" s="19"/>
      <c r="P442" s="19">
        <f t="shared" si="85"/>
        <v>1477.5</v>
      </c>
      <c r="Q442" s="19">
        <f t="shared" si="86"/>
        <v>1502.5</v>
      </c>
      <c r="R442" s="19">
        <f t="shared" si="87"/>
        <v>3822.5</v>
      </c>
      <c r="S442" s="19">
        <f t="shared" si="81"/>
        <v>23497.5</v>
      </c>
      <c r="T442" s="30" t="s">
        <v>41</v>
      </c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</row>
    <row r="443" spans="1:936" s="6" customFormat="1" ht="18" customHeight="1" x14ac:dyDescent="0.25">
      <c r="A443" s="34">
        <v>437</v>
      </c>
      <c r="B443" s="16" t="s">
        <v>501</v>
      </c>
      <c r="C443" s="16" t="s">
        <v>872</v>
      </c>
      <c r="D443" s="16" t="s">
        <v>475</v>
      </c>
      <c r="E443" s="16" t="s">
        <v>140</v>
      </c>
      <c r="F443" s="17" t="s">
        <v>881</v>
      </c>
      <c r="G443" s="18">
        <v>70000</v>
      </c>
      <c r="H443" s="18">
        <v>5368.48</v>
      </c>
      <c r="I443" s="19">
        <v>25</v>
      </c>
      <c r="J443" s="45">
        <v>2009</v>
      </c>
      <c r="K443" s="39">
        <f t="shared" si="82"/>
        <v>4970</v>
      </c>
      <c r="L443" s="29">
        <f t="shared" si="83"/>
        <v>770.00000000000011</v>
      </c>
      <c r="M443" s="44">
        <v>2128</v>
      </c>
      <c r="N443" s="19">
        <f t="shared" si="84"/>
        <v>4963</v>
      </c>
      <c r="O443" s="19"/>
      <c r="P443" s="19">
        <f t="shared" si="85"/>
        <v>4137</v>
      </c>
      <c r="Q443" s="19">
        <f t="shared" si="86"/>
        <v>9530.48</v>
      </c>
      <c r="R443" s="19">
        <f t="shared" si="87"/>
        <v>10703</v>
      </c>
      <c r="S443" s="19">
        <f t="shared" si="81"/>
        <v>60469.520000000004</v>
      </c>
      <c r="T443" s="30" t="s">
        <v>41</v>
      </c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</row>
    <row r="444" spans="1:936" s="6" customFormat="1" ht="18" customHeight="1" x14ac:dyDescent="0.25">
      <c r="A444" s="34">
        <v>438</v>
      </c>
      <c r="B444" s="16" t="s">
        <v>502</v>
      </c>
      <c r="C444" s="16" t="s">
        <v>872</v>
      </c>
      <c r="D444" s="16" t="s">
        <v>475</v>
      </c>
      <c r="E444" s="16" t="s">
        <v>140</v>
      </c>
      <c r="F444" s="17" t="s">
        <v>881</v>
      </c>
      <c r="G444" s="18">
        <v>70000</v>
      </c>
      <c r="H444" s="18">
        <v>5368.48</v>
      </c>
      <c r="I444" s="19">
        <v>25</v>
      </c>
      <c r="J444" s="45">
        <v>2009</v>
      </c>
      <c r="K444" s="39">
        <f t="shared" si="82"/>
        <v>4970</v>
      </c>
      <c r="L444" s="29">
        <f t="shared" si="83"/>
        <v>770.00000000000011</v>
      </c>
      <c r="M444" s="44">
        <v>2128</v>
      </c>
      <c r="N444" s="19">
        <f t="shared" si="84"/>
        <v>4963</v>
      </c>
      <c r="O444" s="19"/>
      <c r="P444" s="19">
        <f t="shared" si="85"/>
        <v>4137</v>
      </c>
      <c r="Q444" s="19">
        <f t="shared" si="86"/>
        <v>9530.48</v>
      </c>
      <c r="R444" s="19">
        <f t="shared" si="87"/>
        <v>10703</v>
      </c>
      <c r="S444" s="19">
        <f t="shared" si="81"/>
        <v>60469.520000000004</v>
      </c>
      <c r="T444" s="30" t="s">
        <v>41</v>
      </c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</row>
    <row r="445" spans="1:936" s="6" customFormat="1" ht="18" customHeight="1" x14ac:dyDescent="0.25">
      <c r="A445" s="34">
        <v>439</v>
      </c>
      <c r="B445" s="16" t="s">
        <v>503</v>
      </c>
      <c r="C445" s="16" t="s">
        <v>873</v>
      </c>
      <c r="D445" s="16" t="s">
        <v>475</v>
      </c>
      <c r="E445" s="16" t="s">
        <v>140</v>
      </c>
      <c r="F445" s="17" t="s">
        <v>880</v>
      </c>
      <c r="G445" s="18">
        <v>70000</v>
      </c>
      <c r="H445" s="18">
        <v>5368.48</v>
      </c>
      <c r="I445" s="19">
        <v>25</v>
      </c>
      <c r="J445" s="45">
        <v>2009</v>
      </c>
      <c r="K445" s="39">
        <f t="shared" si="82"/>
        <v>4970</v>
      </c>
      <c r="L445" s="29">
        <f t="shared" si="83"/>
        <v>770.00000000000011</v>
      </c>
      <c r="M445" s="44">
        <v>2128</v>
      </c>
      <c r="N445" s="19">
        <f t="shared" si="84"/>
        <v>4963</v>
      </c>
      <c r="O445" s="19"/>
      <c r="P445" s="19">
        <f t="shared" si="85"/>
        <v>4137</v>
      </c>
      <c r="Q445" s="19">
        <f t="shared" si="86"/>
        <v>9530.48</v>
      </c>
      <c r="R445" s="19">
        <f t="shared" si="87"/>
        <v>10703</v>
      </c>
      <c r="S445" s="19">
        <f t="shared" ref="S445:S506" si="88">+G445-Q445</f>
        <v>60469.520000000004</v>
      </c>
      <c r="T445" s="30" t="s">
        <v>41</v>
      </c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</row>
    <row r="446" spans="1:936" s="6" customFormat="1" ht="18" customHeight="1" x14ac:dyDescent="0.25">
      <c r="A446" s="34">
        <v>440</v>
      </c>
      <c r="B446" s="16" t="s">
        <v>505</v>
      </c>
      <c r="C446" s="16" t="s">
        <v>872</v>
      </c>
      <c r="D446" s="16" t="s">
        <v>475</v>
      </c>
      <c r="E446" s="16" t="s">
        <v>140</v>
      </c>
      <c r="F446" s="17" t="s">
        <v>881</v>
      </c>
      <c r="G446" s="18">
        <v>70000</v>
      </c>
      <c r="H446" s="18">
        <v>4339.2</v>
      </c>
      <c r="I446" s="19">
        <v>25</v>
      </c>
      <c r="J446" s="45">
        <v>2009</v>
      </c>
      <c r="K446" s="39">
        <f t="shared" si="82"/>
        <v>4970</v>
      </c>
      <c r="L446" s="29">
        <f t="shared" si="83"/>
        <v>770.00000000000011</v>
      </c>
      <c r="M446" s="44">
        <v>2128</v>
      </c>
      <c r="N446" s="19">
        <f t="shared" si="84"/>
        <v>4963</v>
      </c>
      <c r="O446" s="19"/>
      <c r="P446" s="19">
        <f t="shared" si="85"/>
        <v>4137</v>
      </c>
      <c r="Q446" s="19">
        <f t="shared" si="86"/>
        <v>8501.2000000000007</v>
      </c>
      <c r="R446" s="19">
        <f t="shared" si="87"/>
        <v>10703</v>
      </c>
      <c r="S446" s="19">
        <f t="shared" si="88"/>
        <v>61498.8</v>
      </c>
      <c r="T446" s="30" t="s">
        <v>41</v>
      </c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</row>
    <row r="447" spans="1:936" s="6" customFormat="1" ht="18" customHeight="1" x14ac:dyDescent="0.25">
      <c r="A447" s="34">
        <v>441</v>
      </c>
      <c r="B447" s="16" t="s">
        <v>506</v>
      </c>
      <c r="C447" s="16" t="s">
        <v>872</v>
      </c>
      <c r="D447" s="16" t="s">
        <v>475</v>
      </c>
      <c r="E447" s="16" t="s">
        <v>140</v>
      </c>
      <c r="F447" s="17" t="s">
        <v>881</v>
      </c>
      <c r="G447" s="18">
        <v>70000</v>
      </c>
      <c r="H447" s="18">
        <v>5368.48</v>
      </c>
      <c r="I447" s="19">
        <v>25</v>
      </c>
      <c r="J447" s="45">
        <v>2009</v>
      </c>
      <c r="K447" s="39">
        <f t="shared" si="82"/>
        <v>4970</v>
      </c>
      <c r="L447" s="29">
        <f t="shared" si="83"/>
        <v>770.00000000000011</v>
      </c>
      <c r="M447" s="44">
        <v>2128</v>
      </c>
      <c r="N447" s="19">
        <f t="shared" si="84"/>
        <v>4963</v>
      </c>
      <c r="O447" s="19"/>
      <c r="P447" s="19">
        <f t="shared" si="85"/>
        <v>4137</v>
      </c>
      <c r="Q447" s="19">
        <f t="shared" si="86"/>
        <v>9530.48</v>
      </c>
      <c r="R447" s="19">
        <f t="shared" si="87"/>
        <v>10703</v>
      </c>
      <c r="S447" s="19">
        <f t="shared" si="88"/>
        <v>60469.520000000004</v>
      </c>
      <c r="T447" s="30" t="s">
        <v>41</v>
      </c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</row>
    <row r="448" spans="1:936" s="6" customFormat="1" ht="18" customHeight="1" x14ac:dyDescent="0.25">
      <c r="A448" s="34">
        <v>442</v>
      </c>
      <c r="B448" s="16" t="s">
        <v>507</v>
      </c>
      <c r="C448" s="16" t="s">
        <v>872</v>
      </c>
      <c r="D448" s="16" t="s">
        <v>475</v>
      </c>
      <c r="E448" s="16" t="s">
        <v>140</v>
      </c>
      <c r="F448" s="17" t="s">
        <v>881</v>
      </c>
      <c r="G448" s="18">
        <v>70000</v>
      </c>
      <c r="H448" s="18">
        <v>5025.38</v>
      </c>
      <c r="I448" s="19">
        <v>25</v>
      </c>
      <c r="J448" s="45">
        <v>2009</v>
      </c>
      <c r="K448" s="39">
        <f t="shared" ref="K448:K508" si="89">+G448*7.1%</f>
        <v>4970</v>
      </c>
      <c r="L448" s="29">
        <f t="shared" ref="L448:L508" si="90">+G448*1.1%</f>
        <v>770.00000000000011</v>
      </c>
      <c r="M448" s="44">
        <v>2128</v>
      </c>
      <c r="N448" s="19">
        <f t="shared" ref="N448:N508" si="91">+G448*7.09%</f>
        <v>4963</v>
      </c>
      <c r="O448" s="19"/>
      <c r="P448" s="19">
        <f t="shared" si="85"/>
        <v>4137</v>
      </c>
      <c r="Q448" s="19">
        <f t="shared" si="86"/>
        <v>9187.380000000001</v>
      </c>
      <c r="R448" s="19">
        <f t="shared" si="87"/>
        <v>10703</v>
      </c>
      <c r="S448" s="19">
        <f t="shared" si="88"/>
        <v>60812.619999999995</v>
      </c>
      <c r="T448" s="30" t="s">
        <v>41</v>
      </c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</row>
    <row r="449" spans="1:936" s="6" customFormat="1" ht="18" customHeight="1" x14ac:dyDescent="0.25">
      <c r="A449" s="34">
        <v>443</v>
      </c>
      <c r="B449" s="16" t="s">
        <v>508</v>
      </c>
      <c r="C449" s="16" t="s">
        <v>872</v>
      </c>
      <c r="D449" s="16" t="s">
        <v>475</v>
      </c>
      <c r="E449" s="16" t="s">
        <v>140</v>
      </c>
      <c r="F449" s="17" t="s">
        <v>881</v>
      </c>
      <c r="G449" s="18">
        <v>70000</v>
      </c>
      <c r="H449" s="18">
        <v>5368.48</v>
      </c>
      <c r="I449" s="19">
        <v>25</v>
      </c>
      <c r="J449" s="45">
        <v>2009</v>
      </c>
      <c r="K449" s="39">
        <f t="shared" si="89"/>
        <v>4970</v>
      </c>
      <c r="L449" s="29">
        <f t="shared" si="90"/>
        <v>770.00000000000011</v>
      </c>
      <c r="M449" s="44">
        <v>2128</v>
      </c>
      <c r="N449" s="19">
        <f t="shared" si="91"/>
        <v>4963</v>
      </c>
      <c r="O449" s="19"/>
      <c r="P449" s="19">
        <f t="shared" si="85"/>
        <v>4137</v>
      </c>
      <c r="Q449" s="19">
        <f t="shared" si="86"/>
        <v>9530.48</v>
      </c>
      <c r="R449" s="19">
        <f t="shared" si="87"/>
        <v>10703</v>
      </c>
      <c r="S449" s="19">
        <f t="shared" si="88"/>
        <v>60469.520000000004</v>
      </c>
      <c r="T449" s="30" t="s">
        <v>41</v>
      </c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</row>
    <row r="450" spans="1:936" s="6" customFormat="1" ht="18" customHeight="1" x14ac:dyDescent="0.25">
      <c r="A450" s="34">
        <v>444</v>
      </c>
      <c r="B450" s="16" t="s">
        <v>635</v>
      </c>
      <c r="C450" s="16" t="s">
        <v>873</v>
      </c>
      <c r="D450" s="16" t="s">
        <v>475</v>
      </c>
      <c r="E450" s="16" t="s">
        <v>140</v>
      </c>
      <c r="F450" s="17" t="s">
        <v>881</v>
      </c>
      <c r="G450" s="26">
        <v>70000</v>
      </c>
      <c r="H450" s="26">
        <v>5025.38</v>
      </c>
      <c r="I450" s="19">
        <v>25</v>
      </c>
      <c r="J450" s="46">
        <v>2009</v>
      </c>
      <c r="K450" s="42">
        <f t="shared" si="89"/>
        <v>4970</v>
      </c>
      <c r="L450" s="29">
        <f t="shared" si="90"/>
        <v>770.00000000000011</v>
      </c>
      <c r="M450" s="52">
        <v>2128</v>
      </c>
      <c r="N450" s="28">
        <f t="shared" si="91"/>
        <v>4963</v>
      </c>
      <c r="O450" s="28"/>
      <c r="P450" s="28">
        <f t="shared" si="85"/>
        <v>4137</v>
      </c>
      <c r="Q450" s="19">
        <f t="shared" si="86"/>
        <v>9187.380000000001</v>
      </c>
      <c r="R450" s="28">
        <f t="shared" si="87"/>
        <v>10703</v>
      </c>
      <c r="S450" s="28">
        <f t="shared" si="88"/>
        <v>60812.619999999995</v>
      </c>
      <c r="T450" s="30" t="s">
        <v>41</v>
      </c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</row>
    <row r="451" spans="1:936" s="6" customFormat="1" ht="18" customHeight="1" x14ac:dyDescent="0.25">
      <c r="A451" s="34">
        <v>445</v>
      </c>
      <c r="B451" s="16" t="s">
        <v>509</v>
      </c>
      <c r="C451" s="16" t="s">
        <v>872</v>
      </c>
      <c r="D451" s="16" t="s">
        <v>475</v>
      </c>
      <c r="E451" s="16" t="s">
        <v>140</v>
      </c>
      <c r="F451" s="17" t="s">
        <v>881</v>
      </c>
      <c r="G451" s="18">
        <v>70000</v>
      </c>
      <c r="H451" s="18">
        <v>5368.48</v>
      </c>
      <c r="I451" s="19">
        <v>25</v>
      </c>
      <c r="J451" s="45">
        <v>2009</v>
      </c>
      <c r="K451" s="39">
        <f t="shared" si="89"/>
        <v>4970</v>
      </c>
      <c r="L451" s="29">
        <f t="shared" si="90"/>
        <v>770.00000000000011</v>
      </c>
      <c r="M451" s="44">
        <v>2128</v>
      </c>
      <c r="N451" s="19">
        <f t="shared" si="91"/>
        <v>4963</v>
      </c>
      <c r="O451" s="19"/>
      <c r="P451" s="19">
        <f t="shared" si="85"/>
        <v>4137</v>
      </c>
      <c r="Q451" s="19">
        <f t="shared" si="86"/>
        <v>9530.48</v>
      </c>
      <c r="R451" s="19">
        <f t="shared" si="87"/>
        <v>10703</v>
      </c>
      <c r="S451" s="19">
        <f t="shared" si="88"/>
        <v>60469.520000000004</v>
      </c>
      <c r="T451" s="30" t="s">
        <v>41</v>
      </c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</row>
    <row r="452" spans="1:936" s="6" customFormat="1" ht="18" customHeight="1" x14ac:dyDescent="0.25">
      <c r="A452" s="34">
        <v>446</v>
      </c>
      <c r="B452" s="16" t="s">
        <v>966</v>
      </c>
      <c r="C452" s="16" t="s">
        <v>872</v>
      </c>
      <c r="D452" s="16" t="s">
        <v>475</v>
      </c>
      <c r="E452" s="16" t="s">
        <v>140</v>
      </c>
      <c r="F452" s="17" t="s">
        <v>881</v>
      </c>
      <c r="G452" s="18">
        <v>70000</v>
      </c>
      <c r="H452" s="18">
        <v>5368.48</v>
      </c>
      <c r="I452" s="19">
        <v>25</v>
      </c>
      <c r="J452" s="45">
        <v>2009</v>
      </c>
      <c r="K452" s="39">
        <f t="shared" si="89"/>
        <v>4970</v>
      </c>
      <c r="L452" s="29">
        <f t="shared" si="90"/>
        <v>770.00000000000011</v>
      </c>
      <c r="M452" s="44">
        <v>2128</v>
      </c>
      <c r="N452" s="19">
        <f t="shared" si="91"/>
        <v>4963</v>
      </c>
      <c r="O452" s="19"/>
      <c r="P452" s="19">
        <f t="shared" ref="P452:P512" si="92">+J452+M452</f>
        <v>4137</v>
      </c>
      <c r="Q452" s="19">
        <f t="shared" si="86"/>
        <v>9530.48</v>
      </c>
      <c r="R452" s="19">
        <f t="shared" si="87"/>
        <v>10703</v>
      </c>
      <c r="S452" s="19">
        <f t="shared" si="88"/>
        <v>60469.520000000004</v>
      </c>
      <c r="T452" s="30" t="s">
        <v>41</v>
      </c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</row>
    <row r="453" spans="1:936" s="6" customFormat="1" ht="18" customHeight="1" x14ac:dyDescent="0.25">
      <c r="A453" s="34">
        <v>447</v>
      </c>
      <c r="B453" s="16" t="s">
        <v>492</v>
      </c>
      <c r="C453" s="16" t="s">
        <v>873</v>
      </c>
      <c r="D453" s="16" t="s">
        <v>475</v>
      </c>
      <c r="E453" s="16" t="s">
        <v>140</v>
      </c>
      <c r="F453" s="17" t="s">
        <v>881</v>
      </c>
      <c r="G453" s="18">
        <v>70000</v>
      </c>
      <c r="H453" s="18">
        <v>5368.48</v>
      </c>
      <c r="I453" s="19">
        <v>25</v>
      </c>
      <c r="J453" s="45">
        <v>2009</v>
      </c>
      <c r="K453" s="39">
        <f t="shared" si="89"/>
        <v>4970</v>
      </c>
      <c r="L453" s="29">
        <f t="shared" si="90"/>
        <v>770.00000000000011</v>
      </c>
      <c r="M453" s="44">
        <v>2128</v>
      </c>
      <c r="N453" s="19">
        <f t="shared" si="91"/>
        <v>4963</v>
      </c>
      <c r="O453" s="19"/>
      <c r="P453" s="19">
        <f t="shared" si="92"/>
        <v>4137</v>
      </c>
      <c r="Q453" s="19">
        <f t="shared" si="86"/>
        <v>9530.48</v>
      </c>
      <c r="R453" s="19">
        <f t="shared" si="87"/>
        <v>10703</v>
      </c>
      <c r="S453" s="19">
        <f t="shared" si="88"/>
        <v>60469.520000000004</v>
      </c>
      <c r="T453" s="30" t="s">
        <v>41</v>
      </c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</row>
    <row r="454" spans="1:936" s="6" customFormat="1" ht="18" customHeight="1" x14ac:dyDescent="0.25">
      <c r="A454" s="34">
        <v>448</v>
      </c>
      <c r="B454" s="16" t="s">
        <v>504</v>
      </c>
      <c r="C454" s="16" t="s">
        <v>872</v>
      </c>
      <c r="D454" s="16" t="s">
        <v>243</v>
      </c>
      <c r="E454" s="16" t="s">
        <v>802</v>
      </c>
      <c r="F454" s="17" t="s">
        <v>881</v>
      </c>
      <c r="G454" s="18">
        <v>85000</v>
      </c>
      <c r="H454" s="18">
        <v>6861.53</v>
      </c>
      <c r="I454" s="19">
        <v>25</v>
      </c>
      <c r="J454" s="45">
        <v>2439.5</v>
      </c>
      <c r="K454" s="39">
        <f t="shared" si="89"/>
        <v>6034.9999999999991</v>
      </c>
      <c r="L454" s="29">
        <f t="shared" si="90"/>
        <v>935.00000000000011</v>
      </c>
      <c r="M454" s="44">
        <v>2584</v>
      </c>
      <c r="N454" s="19">
        <f t="shared" si="91"/>
        <v>6026.5</v>
      </c>
      <c r="O454" s="19"/>
      <c r="P454" s="19">
        <f t="shared" si="92"/>
        <v>5023.5</v>
      </c>
      <c r="Q454" s="19">
        <f t="shared" si="86"/>
        <v>11910.029999999999</v>
      </c>
      <c r="R454" s="19">
        <f t="shared" si="87"/>
        <v>12996.5</v>
      </c>
      <c r="S454" s="19">
        <f t="shared" si="88"/>
        <v>73089.97</v>
      </c>
      <c r="T454" s="30" t="s">
        <v>41</v>
      </c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</row>
    <row r="455" spans="1:936" s="6" customFormat="1" ht="18" customHeight="1" x14ac:dyDescent="0.25">
      <c r="A455" s="34">
        <v>449</v>
      </c>
      <c r="B455" s="16" t="s">
        <v>687</v>
      </c>
      <c r="C455" s="16" t="s">
        <v>872</v>
      </c>
      <c r="D455" s="16" t="s">
        <v>243</v>
      </c>
      <c r="E455" s="16" t="s">
        <v>805</v>
      </c>
      <c r="F455" s="17" t="s">
        <v>881</v>
      </c>
      <c r="G455" s="18">
        <v>75000</v>
      </c>
      <c r="H455" s="18">
        <v>5623.19</v>
      </c>
      <c r="I455" s="19">
        <v>25</v>
      </c>
      <c r="J455" s="45">
        <v>2152.5</v>
      </c>
      <c r="K455" s="39">
        <f t="shared" si="89"/>
        <v>5324.9999999999991</v>
      </c>
      <c r="L455" s="29">
        <f t="shared" si="90"/>
        <v>825.00000000000011</v>
      </c>
      <c r="M455" s="44">
        <v>2280</v>
      </c>
      <c r="N455" s="19">
        <f t="shared" si="91"/>
        <v>5317.5</v>
      </c>
      <c r="O455" s="19"/>
      <c r="P455" s="19">
        <f t="shared" si="92"/>
        <v>4432.5</v>
      </c>
      <c r="Q455" s="19">
        <f t="shared" si="86"/>
        <v>10080.689999999999</v>
      </c>
      <c r="R455" s="19">
        <f t="shared" si="87"/>
        <v>11467.5</v>
      </c>
      <c r="S455" s="19">
        <f t="shared" si="88"/>
        <v>64919.31</v>
      </c>
      <c r="T455" s="30" t="s">
        <v>41</v>
      </c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</row>
    <row r="456" spans="1:936" s="6" customFormat="1" ht="18" customHeight="1" x14ac:dyDescent="0.25">
      <c r="A456" s="34">
        <v>450</v>
      </c>
      <c r="B456" s="16" t="s">
        <v>685</v>
      </c>
      <c r="C456" s="16" t="s">
        <v>872</v>
      </c>
      <c r="D456" s="16" t="s">
        <v>243</v>
      </c>
      <c r="E456" s="16" t="s">
        <v>140</v>
      </c>
      <c r="F456" s="17" t="s">
        <v>881</v>
      </c>
      <c r="G456" s="18">
        <v>70000</v>
      </c>
      <c r="H456" s="18">
        <v>5368.48</v>
      </c>
      <c r="I456" s="19">
        <v>25</v>
      </c>
      <c r="J456" s="45">
        <v>2009</v>
      </c>
      <c r="K456" s="39">
        <f t="shared" si="89"/>
        <v>4970</v>
      </c>
      <c r="L456" s="29">
        <f t="shared" si="90"/>
        <v>770.00000000000011</v>
      </c>
      <c r="M456" s="44">
        <v>2128</v>
      </c>
      <c r="N456" s="19">
        <f t="shared" si="91"/>
        <v>4963</v>
      </c>
      <c r="O456" s="19"/>
      <c r="P456" s="19">
        <f t="shared" si="92"/>
        <v>4137</v>
      </c>
      <c r="Q456" s="19">
        <f t="shared" si="86"/>
        <v>9530.48</v>
      </c>
      <c r="R456" s="19">
        <f t="shared" si="87"/>
        <v>10703</v>
      </c>
      <c r="S456" s="19">
        <f t="shared" si="88"/>
        <v>60469.520000000004</v>
      </c>
      <c r="T456" s="30" t="s">
        <v>41</v>
      </c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</row>
    <row r="457" spans="1:936" s="6" customFormat="1" ht="18" customHeight="1" x14ac:dyDescent="0.25">
      <c r="A457" s="34">
        <v>451</v>
      </c>
      <c r="B457" s="16" t="s">
        <v>686</v>
      </c>
      <c r="C457" s="16" t="s">
        <v>872</v>
      </c>
      <c r="D457" s="16" t="s">
        <v>243</v>
      </c>
      <c r="E457" s="16" t="s">
        <v>140</v>
      </c>
      <c r="F457" s="17" t="s">
        <v>881</v>
      </c>
      <c r="G457" s="18">
        <v>70000</v>
      </c>
      <c r="H457" s="18">
        <v>5025.38</v>
      </c>
      <c r="I457" s="19">
        <v>25</v>
      </c>
      <c r="J457" s="45">
        <v>2009</v>
      </c>
      <c r="K457" s="39">
        <f t="shared" si="89"/>
        <v>4970</v>
      </c>
      <c r="L457" s="29">
        <f t="shared" si="90"/>
        <v>770.00000000000011</v>
      </c>
      <c r="M457" s="44">
        <v>2128</v>
      </c>
      <c r="N457" s="19">
        <f t="shared" si="91"/>
        <v>4963</v>
      </c>
      <c r="O457" s="19"/>
      <c r="P457" s="19">
        <f t="shared" si="92"/>
        <v>4137</v>
      </c>
      <c r="Q457" s="19">
        <f t="shared" si="86"/>
        <v>9187.380000000001</v>
      </c>
      <c r="R457" s="19">
        <f t="shared" si="87"/>
        <v>10703</v>
      </c>
      <c r="S457" s="19">
        <f t="shared" si="88"/>
        <v>60812.619999999995</v>
      </c>
      <c r="T457" s="30" t="s">
        <v>41</v>
      </c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</row>
    <row r="458" spans="1:936" s="6" customFormat="1" ht="18" customHeight="1" x14ac:dyDescent="0.25">
      <c r="A458" s="34">
        <v>452</v>
      </c>
      <c r="B458" s="16" t="s">
        <v>688</v>
      </c>
      <c r="C458" s="16" t="s">
        <v>873</v>
      </c>
      <c r="D458" s="16" t="s">
        <v>243</v>
      </c>
      <c r="E458" s="16" t="s">
        <v>140</v>
      </c>
      <c r="F458" s="17" t="s">
        <v>881</v>
      </c>
      <c r="G458" s="18">
        <v>70000</v>
      </c>
      <c r="H458" s="18">
        <v>5368.48</v>
      </c>
      <c r="I458" s="19">
        <v>25</v>
      </c>
      <c r="J458" s="45">
        <v>2009</v>
      </c>
      <c r="K458" s="39">
        <f t="shared" si="89"/>
        <v>4970</v>
      </c>
      <c r="L458" s="29">
        <f t="shared" si="90"/>
        <v>770.00000000000011</v>
      </c>
      <c r="M458" s="44">
        <v>2128</v>
      </c>
      <c r="N458" s="19">
        <f t="shared" si="91"/>
        <v>4963</v>
      </c>
      <c r="O458" s="19"/>
      <c r="P458" s="19">
        <f t="shared" si="92"/>
        <v>4137</v>
      </c>
      <c r="Q458" s="19">
        <f t="shared" si="86"/>
        <v>9530.48</v>
      </c>
      <c r="R458" s="19">
        <f t="shared" si="87"/>
        <v>10703</v>
      </c>
      <c r="S458" s="19">
        <f t="shared" si="88"/>
        <v>60469.520000000004</v>
      </c>
      <c r="T458" s="30" t="s">
        <v>41</v>
      </c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</row>
    <row r="459" spans="1:936" s="6" customFormat="1" ht="18" customHeight="1" x14ac:dyDescent="0.25">
      <c r="A459" s="34">
        <v>453</v>
      </c>
      <c r="B459" s="16" t="s">
        <v>690</v>
      </c>
      <c r="C459" s="16" t="s">
        <v>872</v>
      </c>
      <c r="D459" s="16" t="s">
        <v>243</v>
      </c>
      <c r="E459" s="16" t="s">
        <v>140</v>
      </c>
      <c r="F459" s="17" t="s">
        <v>881</v>
      </c>
      <c r="G459" s="18">
        <v>70000</v>
      </c>
      <c r="H459" s="18">
        <v>5368.48</v>
      </c>
      <c r="I459" s="19">
        <v>25</v>
      </c>
      <c r="J459" s="45">
        <v>2009</v>
      </c>
      <c r="K459" s="39">
        <f t="shared" si="89"/>
        <v>4970</v>
      </c>
      <c r="L459" s="29">
        <f t="shared" si="90"/>
        <v>770.00000000000011</v>
      </c>
      <c r="M459" s="44">
        <v>2128</v>
      </c>
      <c r="N459" s="19">
        <f t="shared" si="91"/>
        <v>4963</v>
      </c>
      <c r="O459" s="19"/>
      <c r="P459" s="19">
        <f t="shared" si="92"/>
        <v>4137</v>
      </c>
      <c r="Q459" s="19">
        <f t="shared" si="86"/>
        <v>9530.48</v>
      </c>
      <c r="R459" s="19">
        <f t="shared" si="87"/>
        <v>10703</v>
      </c>
      <c r="S459" s="19">
        <f t="shared" si="88"/>
        <v>60469.520000000004</v>
      </c>
      <c r="T459" s="30" t="s">
        <v>41</v>
      </c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</row>
    <row r="460" spans="1:936" s="6" customFormat="1" ht="18" customHeight="1" x14ac:dyDescent="0.25">
      <c r="A460" s="34">
        <v>454</v>
      </c>
      <c r="B460" s="16" t="s">
        <v>691</v>
      </c>
      <c r="C460" s="16" t="s">
        <v>873</v>
      </c>
      <c r="D460" s="16" t="s">
        <v>243</v>
      </c>
      <c r="E460" s="16" t="s">
        <v>140</v>
      </c>
      <c r="F460" s="17" t="s">
        <v>881</v>
      </c>
      <c r="G460" s="18">
        <v>70000</v>
      </c>
      <c r="H460" s="18">
        <v>4339.2</v>
      </c>
      <c r="I460" s="19">
        <v>25</v>
      </c>
      <c r="J460" s="45">
        <v>2009</v>
      </c>
      <c r="K460" s="39">
        <f t="shared" si="89"/>
        <v>4970</v>
      </c>
      <c r="L460" s="29">
        <f t="shared" si="90"/>
        <v>770.00000000000011</v>
      </c>
      <c r="M460" s="44">
        <v>2128</v>
      </c>
      <c r="N460" s="19">
        <f t="shared" si="91"/>
        <v>4963</v>
      </c>
      <c r="O460" s="19"/>
      <c r="P460" s="19">
        <f t="shared" si="92"/>
        <v>4137</v>
      </c>
      <c r="Q460" s="19">
        <f t="shared" si="86"/>
        <v>8501.2000000000007</v>
      </c>
      <c r="R460" s="19">
        <f t="shared" si="87"/>
        <v>10703</v>
      </c>
      <c r="S460" s="19">
        <f t="shared" si="88"/>
        <v>61498.8</v>
      </c>
      <c r="T460" s="30" t="s">
        <v>41</v>
      </c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</row>
    <row r="461" spans="1:936" s="6" customFormat="1" ht="18" customHeight="1" x14ac:dyDescent="0.25">
      <c r="A461" s="34">
        <v>455</v>
      </c>
      <c r="B461" s="16" t="s">
        <v>692</v>
      </c>
      <c r="C461" s="16" t="s">
        <v>872</v>
      </c>
      <c r="D461" s="16" t="s">
        <v>243</v>
      </c>
      <c r="E461" s="16" t="s">
        <v>140</v>
      </c>
      <c r="F461" s="17" t="s">
        <v>881</v>
      </c>
      <c r="G461" s="18">
        <v>70000</v>
      </c>
      <c r="H461" s="18">
        <v>5368.48</v>
      </c>
      <c r="I461" s="19">
        <v>25</v>
      </c>
      <c r="J461" s="45">
        <v>2009</v>
      </c>
      <c r="K461" s="39">
        <f t="shared" si="89"/>
        <v>4970</v>
      </c>
      <c r="L461" s="29">
        <f t="shared" si="90"/>
        <v>770.00000000000011</v>
      </c>
      <c r="M461" s="44">
        <v>2128</v>
      </c>
      <c r="N461" s="19">
        <f t="shared" si="91"/>
        <v>4963</v>
      </c>
      <c r="O461" s="19"/>
      <c r="P461" s="19">
        <f t="shared" si="92"/>
        <v>4137</v>
      </c>
      <c r="Q461" s="19">
        <f t="shared" si="86"/>
        <v>9530.48</v>
      </c>
      <c r="R461" s="19">
        <f t="shared" si="87"/>
        <v>10703</v>
      </c>
      <c r="S461" s="19">
        <f t="shared" si="88"/>
        <v>60469.520000000004</v>
      </c>
      <c r="T461" s="30" t="s">
        <v>41</v>
      </c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</row>
    <row r="462" spans="1:936" s="6" customFormat="1" ht="18" customHeight="1" x14ac:dyDescent="0.25">
      <c r="A462" s="34">
        <v>456</v>
      </c>
      <c r="B462" s="16" t="s">
        <v>693</v>
      </c>
      <c r="C462" s="16" t="s">
        <v>872</v>
      </c>
      <c r="D462" s="16" t="s">
        <v>243</v>
      </c>
      <c r="E462" s="16" t="s">
        <v>140</v>
      </c>
      <c r="F462" s="17" t="s">
        <v>881</v>
      </c>
      <c r="G462" s="18">
        <v>70000</v>
      </c>
      <c r="H462" s="18">
        <v>5368.48</v>
      </c>
      <c r="I462" s="19">
        <v>25</v>
      </c>
      <c r="J462" s="45">
        <v>2009</v>
      </c>
      <c r="K462" s="39">
        <f t="shared" si="89"/>
        <v>4970</v>
      </c>
      <c r="L462" s="29">
        <f t="shared" si="90"/>
        <v>770.00000000000011</v>
      </c>
      <c r="M462" s="44">
        <v>2128</v>
      </c>
      <c r="N462" s="19">
        <f t="shared" si="91"/>
        <v>4963</v>
      </c>
      <c r="O462" s="19"/>
      <c r="P462" s="19">
        <f t="shared" si="92"/>
        <v>4137</v>
      </c>
      <c r="Q462" s="19">
        <f t="shared" si="86"/>
        <v>9530.48</v>
      </c>
      <c r="R462" s="19">
        <f t="shared" si="87"/>
        <v>10703</v>
      </c>
      <c r="S462" s="19">
        <f t="shared" si="88"/>
        <v>60469.520000000004</v>
      </c>
      <c r="T462" s="30" t="s">
        <v>41</v>
      </c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</row>
    <row r="463" spans="1:936" s="6" customFormat="1" ht="18" customHeight="1" x14ac:dyDescent="0.25">
      <c r="A463" s="34">
        <v>457</v>
      </c>
      <c r="B463" s="16" t="s">
        <v>694</v>
      </c>
      <c r="C463" s="16" t="s">
        <v>873</v>
      </c>
      <c r="D463" s="16" t="s">
        <v>243</v>
      </c>
      <c r="E463" s="16" t="s">
        <v>140</v>
      </c>
      <c r="F463" s="17" t="s">
        <v>881</v>
      </c>
      <c r="G463" s="18">
        <v>70000</v>
      </c>
      <c r="H463" s="18">
        <v>5368.48</v>
      </c>
      <c r="I463" s="19">
        <v>25</v>
      </c>
      <c r="J463" s="45">
        <v>2009</v>
      </c>
      <c r="K463" s="39">
        <f t="shared" si="89"/>
        <v>4970</v>
      </c>
      <c r="L463" s="29">
        <f t="shared" si="90"/>
        <v>770.00000000000011</v>
      </c>
      <c r="M463" s="44">
        <v>2128</v>
      </c>
      <c r="N463" s="19">
        <f t="shared" si="91"/>
        <v>4963</v>
      </c>
      <c r="O463" s="19"/>
      <c r="P463" s="19">
        <f t="shared" si="92"/>
        <v>4137</v>
      </c>
      <c r="Q463" s="19">
        <f t="shared" ref="Q463:Q524" si="93">+H463+I463+J463+M463+O463</f>
        <v>9530.48</v>
      </c>
      <c r="R463" s="19">
        <f t="shared" ref="R463:R524" si="94">+K463+L463+N463</f>
        <v>10703</v>
      </c>
      <c r="S463" s="19">
        <f t="shared" si="88"/>
        <v>60469.520000000004</v>
      </c>
      <c r="T463" s="30" t="s">
        <v>41</v>
      </c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</row>
    <row r="464" spans="1:936" s="6" customFormat="1" ht="18" customHeight="1" x14ac:dyDescent="0.25">
      <c r="A464" s="34">
        <v>458</v>
      </c>
      <c r="B464" s="16" t="s">
        <v>675</v>
      </c>
      <c r="C464" s="16" t="s">
        <v>873</v>
      </c>
      <c r="D464" s="16" t="s">
        <v>243</v>
      </c>
      <c r="E464" s="16" t="s">
        <v>140</v>
      </c>
      <c r="F464" s="17" t="s">
        <v>881</v>
      </c>
      <c r="G464" s="26">
        <v>70000</v>
      </c>
      <c r="H464" s="26">
        <v>5368.48</v>
      </c>
      <c r="I464" s="19">
        <v>25</v>
      </c>
      <c r="J464" s="46">
        <v>2009</v>
      </c>
      <c r="K464" s="42">
        <f t="shared" si="89"/>
        <v>4970</v>
      </c>
      <c r="L464" s="29">
        <f t="shared" si="90"/>
        <v>770.00000000000011</v>
      </c>
      <c r="M464" s="52">
        <v>2128</v>
      </c>
      <c r="N464" s="19">
        <f t="shared" si="91"/>
        <v>4963</v>
      </c>
      <c r="O464" s="19"/>
      <c r="P464" s="19">
        <f t="shared" si="92"/>
        <v>4137</v>
      </c>
      <c r="Q464" s="19">
        <f t="shared" si="93"/>
        <v>9530.48</v>
      </c>
      <c r="R464" s="19">
        <f t="shared" si="94"/>
        <v>10703</v>
      </c>
      <c r="S464" s="19">
        <f t="shared" si="88"/>
        <v>60469.520000000004</v>
      </c>
      <c r="T464" s="30" t="s">
        <v>41</v>
      </c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</row>
    <row r="465" spans="1:936" s="6" customFormat="1" ht="18" customHeight="1" x14ac:dyDescent="0.25">
      <c r="A465" s="34">
        <v>459</v>
      </c>
      <c r="B465" s="16" t="s">
        <v>715</v>
      </c>
      <c r="C465" s="16" t="s">
        <v>873</v>
      </c>
      <c r="D465" s="16" t="s">
        <v>243</v>
      </c>
      <c r="E465" s="16" t="s">
        <v>805</v>
      </c>
      <c r="F465" s="17" t="s">
        <v>881</v>
      </c>
      <c r="G465" s="18">
        <v>75000</v>
      </c>
      <c r="H465" s="18">
        <v>5966.28</v>
      </c>
      <c r="I465" s="19">
        <v>25</v>
      </c>
      <c r="J465" s="45">
        <v>2152.5</v>
      </c>
      <c r="K465" s="39">
        <f t="shared" si="89"/>
        <v>5324.9999999999991</v>
      </c>
      <c r="L465" s="29">
        <f t="shared" si="90"/>
        <v>825.00000000000011</v>
      </c>
      <c r="M465" s="44">
        <v>2280</v>
      </c>
      <c r="N465" s="19">
        <f t="shared" si="91"/>
        <v>5317.5</v>
      </c>
      <c r="O465" s="19"/>
      <c r="P465" s="19">
        <f t="shared" si="92"/>
        <v>4432.5</v>
      </c>
      <c r="Q465" s="19">
        <f t="shared" si="93"/>
        <v>10423.779999999999</v>
      </c>
      <c r="R465" s="19">
        <f t="shared" si="94"/>
        <v>11467.5</v>
      </c>
      <c r="S465" s="19">
        <f t="shared" si="88"/>
        <v>64576.22</v>
      </c>
      <c r="T465" s="30" t="s">
        <v>41</v>
      </c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</row>
    <row r="466" spans="1:936" s="6" customFormat="1" ht="18" customHeight="1" x14ac:dyDescent="0.25">
      <c r="A466" s="34">
        <v>460</v>
      </c>
      <c r="B466" s="16" t="s">
        <v>696</v>
      </c>
      <c r="C466" s="16" t="s">
        <v>872</v>
      </c>
      <c r="D466" s="16" t="s">
        <v>243</v>
      </c>
      <c r="E466" s="16" t="s">
        <v>140</v>
      </c>
      <c r="F466" s="17" t="s">
        <v>881</v>
      </c>
      <c r="G466" s="18">
        <v>70000</v>
      </c>
      <c r="H466" s="18">
        <v>5368.48</v>
      </c>
      <c r="I466" s="19">
        <v>25</v>
      </c>
      <c r="J466" s="45">
        <v>2009</v>
      </c>
      <c r="K466" s="39">
        <f t="shared" si="89"/>
        <v>4970</v>
      </c>
      <c r="L466" s="29">
        <f t="shared" si="90"/>
        <v>770.00000000000011</v>
      </c>
      <c r="M466" s="44">
        <v>2128</v>
      </c>
      <c r="N466" s="19">
        <f t="shared" si="91"/>
        <v>4963</v>
      </c>
      <c r="O466" s="19"/>
      <c r="P466" s="19">
        <f t="shared" si="92"/>
        <v>4137</v>
      </c>
      <c r="Q466" s="19">
        <f t="shared" si="93"/>
        <v>9530.48</v>
      </c>
      <c r="R466" s="19">
        <f t="shared" si="94"/>
        <v>10703</v>
      </c>
      <c r="S466" s="19">
        <f t="shared" si="88"/>
        <v>60469.520000000004</v>
      </c>
      <c r="T466" s="30" t="s">
        <v>41</v>
      </c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</row>
    <row r="467" spans="1:936" s="6" customFormat="1" ht="18" customHeight="1" x14ac:dyDescent="0.25">
      <c r="A467" s="34">
        <v>461</v>
      </c>
      <c r="B467" s="16" t="s">
        <v>698</v>
      </c>
      <c r="C467" s="16" t="s">
        <v>873</v>
      </c>
      <c r="D467" s="16" t="s">
        <v>243</v>
      </c>
      <c r="E467" s="16" t="s">
        <v>140</v>
      </c>
      <c r="F467" s="17" t="s">
        <v>881</v>
      </c>
      <c r="G467" s="18">
        <v>70000</v>
      </c>
      <c r="H467" s="18">
        <v>5368.48</v>
      </c>
      <c r="I467" s="19">
        <v>25</v>
      </c>
      <c r="J467" s="45">
        <v>2009</v>
      </c>
      <c r="K467" s="39">
        <f t="shared" si="89"/>
        <v>4970</v>
      </c>
      <c r="L467" s="29">
        <f t="shared" si="90"/>
        <v>770.00000000000011</v>
      </c>
      <c r="M467" s="44">
        <v>2128</v>
      </c>
      <c r="N467" s="19">
        <f t="shared" si="91"/>
        <v>4963</v>
      </c>
      <c r="O467" s="19"/>
      <c r="P467" s="19">
        <f t="shared" si="92"/>
        <v>4137</v>
      </c>
      <c r="Q467" s="19">
        <f t="shared" si="93"/>
        <v>9530.48</v>
      </c>
      <c r="R467" s="19">
        <f t="shared" si="94"/>
        <v>10703</v>
      </c>
      <c r="S467" s="19">
        <f t="shared" si="88"/>
        <v>60469.520000000004</v>
      </c>
      <c r="T467" s="30" t="s">
        <v>41</v>
      </c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</row>
    <row r="468" spans="1:936" s="6" customFormat="1" ht="18" customHeight="1" x14ac:dyDescent="0.25">
      <c r="A468" s="34">
        <v>462</v>
      </c>
      <c r="B468" s="16" t="s">
        <v>706</v>
      </c>
      <c r="C468" s="16" t="s">
        <v>872</v>
      </c>
      <c r="D468" s="16" t="s">
        <v>243</v>
      </c>
      <c r="E468" s="16" t="s">
        <v>140</v>
      </c>
      <c r="F468" s="17" t="s">
        <v>881</v>
      </c>
      <c r="G468" s="18">
        <v>70000</v>
      </c>
      <c r="H468" s="18">
        <v>5368.48</v>
      </c>
      <c r="I468" s="19">
        <v>25</v>
      </c>
      <c r="J468" s="45">
        <v>2009</v>
      </c>
      <c r="K468" s="39">
        <f t="shared" si="89"/>
        <v>4970</v>
      </c>
      <c r="L468" s="29">
        <f t="shared" si="90"/>
        <v>770.00000000000011</v>
      </c>
      <c r="M468" s="44">
        <v>2128</v>
      </c>
      <c r="N468" s="19">
        <f t="shared" si="91"/>
        <v>4963</v>
      </c>
      <c r="O468" s="19"/>
      <c r="P468" s="19">
        <f t="shared" si="92"/>
        <v>4137</v>
      </c>
      <c r="Q468" s="19">
        <f t="shared" si="93"/>
        <v>9530.48</v>
      </c>
      <c r="R468" s="19">
        <f t="shared" si="94"/>
        <v>10703</v>
      </c>
      <c r="S468" s="19">
        <f t="shared" si="88"/>
        <v>60469.520000000004</v>
      </c>
      <c r="T468" s="30" t="s">
        <v>41</v>
      </c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</row>
    <row r="469" spans="1:936" s="6" customFormat="1" ht="18" customHeight="1" x14ac:dyDescent="0.25">
      <c r="A469" s="34">
        <v>463</v>
      </c>
      <c r="B469" s="16" t="s">
        <v>716</v>
      </c>
      <c r="C469" s="16" t="s">
        <v>873</v>
      </c>
      <c r="D469" s="16" t="s">
        <v>243</v>
      </c>
      <c r="E469" s="16" t="s">
        <v>140</v>
      </c>
      <c r="F469" s="17" t="s">
        <v>881</v>
      </c>
      <c r="G469" s="18">
        <v>70000</v>
      </c>
      <c r="H469" s="18">
        <v>5368.48</v>
      </c>
      <c r="I469" s="19">
        <v>25</v>
      </c>
      <c r="J469" s="45">
        <v>2009</v>
      </c>
      <c r="K469" s="39">
        <f t="shared" si="89"/>
        <v>4970</v>
      </c>
      <c r="L469" s="29">
        <f t="shared" si="90"/>
        <v>770.00000000000011</v>
      </c>
      <c r="M469" s="44">
        <v>2128</v>
      </c>
      <c r="N469" s="19">
        <f t="shared" si="91"/>
        <v>4963</v>
      </c>
      <c r="O469" s="19"/>
      <c r="P469" s="19">
        <f t="shared" si="92"/>
        <v>4137</v>
      </c>
      <c r="Q469" s="19">
        <f t="shared" si="93"/>
        <v>9530.48</v>
      </c>
      <c r="R469" s="19">
        <f t="shared" si="94"/>
        <v>10703</v>
      </c>
      <c r="S469" s="19">
        <f t="shared" si="88"/>
        <v>60469.520000000004</v>
      </c>
      <c r="T469" s="30" t="s">
        <v>41</v>
      </c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</row>
    <row r="470" spans="1:936" s="6" customFormat="1" ht="18" customHeight="1" x14ac:dyDescent="0.25">
      <c r="A470" s="34">
        <v>464</v>
      </c>
      <c r="B470" s="16" t="s">
        <v>710</v>
      </c>
      <c r="C470" s="16" t="s">
        <v>872</v>
      </c>
      <c r="D470" s="16" t="s">
        <v>243</v>
      </c>
      <c r="E470" s="16" t="s">
        <v>90</v>
      </c>
      <c r="F470" s="17" t="s">
        <v>881</v>
      </c>
      <c r="G470" s="18">
        <v>50000</v>
      </c>
      <c r="H470" s="38">
        <v>1854</v>
      </c>
      <c r="I470" s="19">
        <v>25</v>
      </c>
      <c r="J470" s="45">
        <v>1435</v>
      </c>
      <c r="K470" s="39">
        <f t="shared" si="89"/>
        <v>3549.9999999999995</v>
      </c>
      <c r="L470" s="29">
        <f t="shared" si="90"/>
        <v>550</v>
      </c>
      <c r="M470" s="44">
        <v>1520</v>
      </c>
      <c r="N470" s="19">
        <f t="shared" si="91"/>
        <v>3545.0000000000005</v>
      </c>
      <c r="O470" s="19"/>
      <c r="P470" s="19">
        <f t="shared" si="92"/>
        <v>2955</v>
      </c>
      <c r="Q470" s="19">
        <f t="shared" si="93"/>
        <v>4834</v>
      </c>
      <c r="R470" s="19">
        <f t="shared" si="94"/>
        <v>7645</v>
      </c>
      <c r="S470" s="19">
        <f t="shared" si="88"/>
        <v>45166</v>
      </c>
      <c r="T470" s="30" t="s">
        <v>41</v>
      </c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</row>
    <row r="471" spans="1:936" s="6" customFormat="1" ht="18" customHeight="1" x14ac:dyDescent="0.25">
      <c r="A471" s="34">
        <v>465</v>
      </c>
      <c r="B471" s="16" t="s">
        <v>709</v>
      </c>
      <c r="C471" s="16" t="s">
        <v>872</v>
      </c>
      <c r="D471" s="16" t="s">
        <v>243</v>
      </c>
      <c r="E471" s="16" t="s">
        <v>160</v>
      </c>
      <c r="F471" s="17" t="s">
        <v>881</v>
      </c>
      <c r="G471" s="18">
        <v>45000</v>
      </c>
      <c r="H471" s="38">
        <v>1148.33</v>
      </c>
      <c r="I471" s="19">
        <v>25</v>
      </c>
      <c r="J471" s="45">
        <v>1291.5</v>
      </c>
      <c r="K471" s="39">
        <f t="shared" si="89"/>
        <v>3194.9999999999995</v>
      </c>
      <c r="L471" s="29">
        <f t="shared" si="90"/>
        <v>495.00000000000006</v>
      </c>
      <c r="M471" s="44">
        <v>1368</v>
      </c>
      <c r="N471" s="19">
        <f t="shared" si="91"/>
        <v>3190.5</v>
      </c>
      <c r="O471" s="19"/>
      <c r="P471" s="19">
        <f t="shared" si="92"/>
        <v>2659.5</v>
      </c>
      <c r="Q471" s="19">
        <f t="shared" si="93"/>
        <v>3832.83</v>
      </c>
      <c r="R471" s="19">
        <f t="shared" si="94"/>
        <v>6880.5</v>
      </c>
      <c r="S471" s="19">
        <f t="shared" si="88"/>
        <v>41167.17</v>
      </c>
      <c r="T471" s="30" t="s">
        <v>41</v>
      </c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</row>
    <row r="472" spans="1:936" s="6" customFormat="1" ht="18" customHeight="1" x14ac:dyDescent="0.25">
      <c r="A472" s="34">
        <v>466</v>
      </c>
      <c r="B472" s="16" t="s">
        <v>711</v>
      </c>
      <c r="C472" s="16" t="s">
        <v>873</v>
      </c>
      <c r="D472" s="16" t="s">
        <v>243</v>
      </c>
      <c r="E472" s="16" t="s">
        <v>160</v>
      </c>
      <c r="F472" s="17" t="s">
        <v>881</v>
      </c>
      <c r="G472" s="18">
        <v>45000</v>
      </c>
      <c r="H472" s="38">
        <v>1148.33</v>
      </c>
      <c r="I472" s="19">
        <v>25</v>
      </c>
      <c r="J472" s="45">
        <v>1291.5</v>
      </c>
      <c r="K472" s="39">
        <f t="shared" si="89"/>
        <v>3194.9999999999995</v>
      </c>
      <c r="L472" s="29">
        <f t="shared" si="90"/>
        <v>495.00000000000006</v>
      </c>
      <c r="M472" s="44">
        <v>1368</v>
      </c>
      <c r="N472" s="19">
        <f t="shared" si="91"/>
        <v>3190.5</v>
      </c>
      <c r="O472" s="19"/>
      <c r="P472" s="19">
        <f t="shared" si="92"/>
        <v>2659.5</v>
      </c>
      <c r="Q472" s="19">
        <f t="shared" si="93"/>
        <v>3832.83</v>
      </c>
      <c r="R472" s="19">
        <f t="shared" si="94"/>
        <v>6880.5</v>
      </c>
      <c r="S472" s="19">
        <f t="shared" si="88"/>
        <v>41167.17</v>
      </c>
      <c r="T472" s="30" t="s">
        <v>41</v>
      </c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</row>
    <row r="473" spans="1:936" s="6" customFormat="1" ht="18" customHeight="1" x14ac:dyDescent="0.25">
      <c r="A473" s="34">
        <v>467</v>
      </c>
      <c r="B473" s="16" t="s">
        <v>712</v>
      </c>
      <c r="C473" s="16" t="s">
        <v>872</v>
      </c>
      <c r="D473" s="16" t="s">
        <v>243</v>
      </c>
      <c r="E473" s="16" t="s">
        <v>160</v>
      </c>
      <c r="F473" s="17" t="s">
        <v>881</v>
      </c>
      <c r="G473" s="18">
        <v>45000</v>
      </c>
      <c r="H473" s="38">
        <v>1148.33</v>
      </c>
      <c r="I473" s="19">
        <v>25</v>
      </c>
      <c r="J473" s="45">
        <v>1291.5</v>
      </c>
      <c r="K473" s="39">
        <f t="shared" si="89"/>
        <v>3194.9999999999995</v>
      </c>
      <c r="L473" s="29">
        <f t="shared" si="90"/>
        <v>495.00000000000006</v>
      </c>
      <c r="M473" s="44">
        <v>1368</v>
      </c>
      <c r="N473" s="19">
        <f t="shared" si="91"/>
        <v>3190.5</v>
      </c>
      <c r="O473" s="19"/>
      <c r="P473" s="19">
        <f t="shared" si="92"/>
        <v>2659.5</v>
      </c>
      <c r="Q473" s="19">
        <f t="shared" si="93"/>
        <v>3832.83</v>
      </c>
      <c r="R473" s="19">
        <f t="shared" si="94"/>
        <v>6880.5</v>
      </c>
      <c r="S473" s="19">
        <f t="shared" si="88"/>
        <v>41167.17</v>
      </c>
      <c r="T473" s="30" t="s">
        <v>41</v>
      </c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</row>
    <row r="474" spans="1:936" s="6" customFormat="1" ht="18" customHeight="1" x14ac:dyDescent="0.25">
      <c r="A474" s="34">
        <v>468</v>
      </c>
      <c r="B474" s="16" t="s">
        <v>713</v>
      </c>
      <c r="C474" s="16" t="s">
        <v>872</v>
      </c>
      <c r="D474" s="16" t="s">
        <v>243</v>
      </c>
      <c r="E474" s="16" t="s">
        <v>160</v>
      </c>
      <c r="F474" s="17" t="s">
        <v>881</v>
      </c>
      <c r="G474" s="18">
        <v>45000</v>
      </c>
      <c r="H474" s="38">
        <v>1148.33</v>
      </c>
      <c r="I474" s="19">
        <v>25</v>
      </c>
      <c r="J474" s="45">
        <v>1291.5</v>
      </c>
      <c r="K474" s="39">
        <f t="shared" si="89"/>
        <v>3194.9999999999995</v>
      </c>
      <c r="L474" s="29">
        <f t="shared" si="90"/>
        <v>495.00000000000006</v>
      </c>
      <c r="M474" s="44">
        <v>1368</v>
      </c>
      <c r="N474" s="19">
        <f t="shared" si="91"/>
        <v>3190.5</v>
      </c>
      <c r="O474" s="19"/>
      <c r="P474" s="19">
        <f t="shared" si="92"/>
        <v>2659.5</v>
      </c>
      <c r="Q474" s="19">
        <f t="shared" si="93"/>
        <v>3832.83</v>
      </c>
      <c r="R474" s="19">
        <f t="shared" si="94"/>
        <v>6880.5</v>
      </c>
      <c r="S474" s="19">
        <f t="shared" si="88"/>
        <v>41167.17</v>
      </c>
      <c r="T474" s="30" t="s">
        <v>41</v>
      </c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</row>
    <row r="475" spans="1:936" s="6" customFormat="1" ht="18" customHeight="1" x14ac:dyDescent="0.25">
      <c r="A475" s="34">
        <v>469</v>
      </c>
      <c r="B475" s="16" t="s">
        <v>767</v>
      </c>
      <c r="C475" s="16" t="s">
        <v>872</v>
      </c>
      <c r="D475" s="16" t="s">
        <v>243</v>
      </c>
      <c r="E475" s="16" t="s">
        <v>806</v>
      </c>
      <c r="F475" s="17" t="s">
        <v>881</v>
      </c>
      <c r="G475" s="18">
        <v>42000</v>
      </c>
      <c r="H475" s="16">
        <v>724.92</v>
      </c>
      <c r="I475" s="19">
        <v>25</v>
      </c>
      <c r="J475" s="45">
        <v>1205.4000000000001</v>
      </c>
      <c r="K475" s="39">
        <f t="shared" si="89"/>
        <v>2981.9999999999995</v>
      </c>
      <c r="L475" s="29">
        <f t="shared" si="90"/>
        <v>462.00000000000006</v>
      </c>
      <c r="M475" s="44">
        <v>1276.8</v>
      </c>
      <c r="N475" s="19">
        <f t="shared" si="91"/>
        <v>2977.8</v>
      </c>
      <c r="O475" s="19"/>
      <c r="P475" s="19">
        <f t="shared" si="92"/>
        <v>2482.1999999999998</v>
      </c>
      <c r="Q475" s="19">
        <f t="shared" si="93"/>
        <v>3232.12</v>
      </c>
      <c r="R475" s="19">
        <f t="shared" si="94"/>
        <v>6421.7999999999993</v>
      </c>
      <c r="S475" s="19">
        <f t="shared" si="88"/>
        <v>38767.879999999997</v>
      </c>
      <c r="T475" s="30" t="s">
        <v>41</v>
      </c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</row>
    <row r="476" spans="1:936" s="6" customFormat="1" ht="18" customHeight="1" x14ac:dyDescent="0.25">
      <c r="A476" s="34">
        <v>470</v>
      </c>
      <c r="B476" s="16" t="s">
        <v>700</v>
      </c>
      <c r="C476" s="16" t="s">
        <v>872</v>
      </c>
      <c r="D476" s="16" t="s">
        <v>243</v>
      </c>
      <c r="E476" s="16" t="s">
        <v>101</v>
      </c>
      <c r="F476" s="17" t="s">
        <v>881</v>
      </c>
      <c r="G476" s="18">
        <v>25000</v>
      </c>
      <c r="H476" s="16">
        <v>0</v>
      </c>
      <c r="I476" s="19">
        <v>25</v>
      </c>
      <c r="J476" s="45">
        <v>717.5</v>
      </c>
      <c r="K476" s="39">
        <f t="shared" si="89"/>
        <v>1774.9999999999998</v>
      </c>
      <c r="L476" s="29">
        <f t="shared" si="90"/>
        <v>275</v>
      </c>
      <c r="M476" s="44">
        <v>760</v>
      </c>
      <c r="N476" s="19">
        <f t="shared" si="91"/>
        <v>1772.5000000000002</v>
      </c>
      <c r="O476" s="19"/>
      <c r="P476" s="19">
        <f t="shared" si="92"/>
        <v>1477.5</v>
      </c>
      <c r="Q476" s="19">
        <f t="shared" si="93"/>
        <v>1502.5</v>
      </c>
      <c r="R476" s="19">
        <f t="shared" si="94"/>
        <v>3822.5</v>
      </c>
      <c r="S476" s="19">
        <f t="shared" si="88"/>
        <v>23497.5</v>
      </c>
      <c r="T476" s="30" t="s">
        <v>41</v>
      </c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</row>
    <row r="477" spans="1:936" s="6" customFormat="1" ht="18" customHeight="1" x14ac:dyDescent="0.25">
      <c r="A477" s="34">
        <v>471</v>
      </c>
      <c r="B477" s="16" t="s">
        <v>703</v>
      </c>
      <c r="C477" s="16" t="s">
        <v>872</v>
      </c>
      <c r="D477" s="16" t="s">
        <v>243</v>
      </c>
      <c r="E477" s="16" t="s">
        <v>101</v>
      </c>
      <c r="F477" s="17" t="s">
        <v>881</v>
      </c>
      <c r="G477" s="18">
        <v>30975</v>
      </c>
      <c r="H477" s="16">
        <v>0</v>
      </c>
      <c r="I477" s="19">
        <v>25</v>
      </c>
      <c r="J477" s="45">
        <v>888.98</v>
      </c>
      <c r="K477" s="39">
        <f t="shared" si="89"/>
        <v>2199.2249999999999</v>
      </c>
      <c r="L477" s="29">
        <f t="shared" si="90"/>
        <v>340.72500000000002</v>
      </c>
      <c r="M477" s="44">
        <v>941.64</v>
      </c>
      <c r="N477" s="19">
        <f t="shared" si="91"/>
        <v>2196.1275000000001</v>
      </c>
      <c r="O477" s="19"/>
      <c r="P477" s="19">
        <f t="shared" si="92"/>
        <v>1830.62</v>
      </c>
      <c r="Q477" s="19">
        <f t="shared" si="93"/>
        <v>1855.62</v>
      </c>
      <c r="R477" s="19">
        <f t="shared" si="94"/>
        <v>4736.0774999999994</v>
      </c>
      <c r="S477" s="19">
        <f t="shared" si="88"/>
        <v>29119.38</v>
      </c>
      <c r="T477" s="30" t="s">
        <v>41</v>
      </c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</row>
    <row r="478" spans="1:936" s="6" customFormat="1" ht="18" customHeight="1" x14ac:dyDescent="0.25">
      <c r="A478" s="34">
        <v>472</v>
      </c>
      <c r="B478" s="16" t="s">
        <v>699</v>
      </c>
      <c r="C478" s="16" t="s">
        <v>872</v>
      </c>
      <c r="D478" s="16" t="s">
        <v>243</v>
      </c>
      <c r="E478" s="16" t="s">
        <v>804</v>
      </c>
      <c r="F478" s="17" t="s">
        <v>881</v>
      </c>
      <c r="G478" s="18">
        <v>25000</v>
      </c>
      <c r="H478" s="16">
        <v>0</v>
      </c>
      <c r="I478" s="19">
        <v>25</v>
      </c>
      <c r="J478" s="45">
        <v>717.5</v>
      </c>
      <c r="K478" s="39">
        <f t="shared" si="89"/>
        <v>1774.9999999999998</v>
      </c>
      <c r="L478" s="29">
        <f t="shared" si="90"/>
        <v>275</v>
      </c>
      <c r="M478" s="44">
        <v>760</v>
      </c>
      <c r="N478" s="19">
        <f t="shared" si="91"/>
        <v>1772.5000000000002</v>
      </c>
      <c r="O478" s="19"/>
      <c r="P478" s="19">
        <f t="shared" si="92"/>
        <v>1477.5</v>
      </c>
      <c r="Q478" s="19">
        <f t="shared" si="93"/>
        <v>1502.5</v>
      </c>
      <c r="R478" s="19">
        <f t="shared" si="94"/>
        <v>3822.5</v>
      </c>
      <c r="S478" s="19">
        <f t="shared" si="88"/>
        <v>23497.5</v>
      </c>
      <c r="T478" s="30" t="s">
        <v>41</v>
      </c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</row>
    <row r="479" spans="1:936" s="6" customFormat="1" ht="18" customHeight="1" x14ac:dyDescent="0.25">
      <c r="A479" s="34">
        <v>473</v>
      </c>
      <c r="B479" s="16" t="s">
        <v>701</v>
      </c>
      <c r="C479" s="16" t="s">
        <v>872</v>
      </c>
      <c r="D479" s="16" t="s">
        <v>243</v>
      </c>
      <c r="E479" s="16" t="s">
        <v>35</v>
      </c>
      <c r="F479" s="17" t="s">
        <v>881</v>
      </c>
      <c r="G479" s="18">
        <v>25200</v>
      </c>
      <c r="H479" s="16">
        <v>0</v>
      </c>
      <c r="I479" s="19">
        <v>25</v>
      </c>
      <c r="J479" s="45">
        <v>723.24</v>
      </c>
      <c r="K479" s="39">
        <f t="shared" si="89"/>
        <v>1789.1999999999998</v>
      </c>
      <c r="L479" s="29">
        <f t="shared" si="90"/>
        <v>277.20000000000005</v>
      </c>
      <c r="M479" s="44">
        <v>766.08</v>
      </c>
      <c r="N479" s="19">
        <f t="shared" si="91"/>
        <v>1786.68</v>
      </c>
      <c r="O479" s="19"/>
      <c r="P479" s="19">
        <f t="shared" si="92"/>
        <v>1489.3200000000002</v>
      </c>
      <c r="Q479" s="19">
        <f t="shared" si="93"/>
        <v>1514.3200000000002</v>
      </c>
      <c r="R479" s="19">
        <f t="shared" si="94"/>
        <v>3853.08</v>
      </c>
      <c r="S479" s="19">
        <f t="shared" si="88"/>
        <v>23685.68</v>
      </c>
      <c r="T479" s="30" t="s">
        <v>41</v>
      </c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</row>
    <row r="480" spans="1:936" s="6" customFormat="1" ht="18" customHeight="1" x14ac:dyDescent="0.25">
      <c r="A480" s="34">
        <v>474</v>
      </c>
      <c r="B480" s="16" t="s">
        <v>702</v>
      </c>
      <c r="C480" s="16" t="s">
        <v>872</v>
      </c>
      <c r="D480" s="16" t="s">
        <v>243</v>
      </c>
      <c r="E480" s="16" t="s">
        <v>35</v>
      </c>
      <c r="F480" s="17" t="s">
        <v>881</v>
      </c>
      <c r="G480" s="18">
        <v>25000</v>
      </c>
      <c r="H480" s="16">
        <v>0</v>
      </c>
      <c r="I480" s="19">
        <v>25</v>
      </c>
      <c r="J480" s="45">
        <v>717.5</v>
      </c>
      <c r="K480" s="39">
        <f t="shared" si="89"/>
        <v>1774.9999999999998</v>
      </c>
      <c r="L480" s="29">
        <f t="shared" si="90"/>
        <v>275</v>
      </c>
      <c r="M480" s="44">
        <v>760</v>
      </c>
      <c r="N480" s="19">
        <f t="shared" si="91"/>
        <v>1772.5000000000002</v>
      </c>
      <c r="O480" s="19"/>
      <c r="P480" s="19">
        <f t="shared" si="92"/>
        <v>1477.5</v>
      </c>
      <c r="Q480" s="19">
        <f t="shared" si="93"/>
        <v>1502.5</v>
      </c>
      <c r="R480" s="19">
        <f t="shared" si="94"/>
        <v>3822.5</v>
      </c>
      <c r="S480" s="19">
        <f t="shared" si="88"/>
        <v>23497.5</v>
      </c>
      <c r="T480" s="30" t="s">
        <v>41</v>
      </c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</row>
    <row r="481" spans="1:936" s="6" customFormat="1" ht="18" customHeight="1" x14ac:dyDescent="0.25">
      <c r="A481" s="34">
        <v>475</v>
      </c>
      <c r="B481" s="16" t="s">
        <v>704</v>
      </c>
      <c r="C481" s="16" t="s">
        <v>872</v>
      </c>
      <c r="D481" s="16" t="s">
        <v>243</v>
      </c>
      <c r="E481" s="16" t="s">
        <v>35</v>
      </c>
      <c r="F481" s="17" t="s">
        <v>881</v>
      </c>
      <c r="G481" s="18">
        <v>25000</v>
      </c>
      <c r="H481" s="16">
        <v>0</v>
      </c>
      <c r="I481" s="19">
        <v>25</v>
      </c>
      <c r="J481" s="45">
        <v>717.5</v>
      </c>
      <c r="K481" s="39">
        <f t="shared" si="89"/>
        <v>1774.9999999999998</v>
      </c>
      <c r="L481" s="29">
        <f t="shared" si="90"/>
        <v>275</v>
      </c>
      <c r="M481" s="44">
        <v>760</v>
      </c>
      <c r="N481" s="19">
        <f t="shared" si="91"/>
        <v>1772.5000000000002</v>
      </c>
      <c r="O481" s="19"/>
      <c r="P481" s="19">
        <f t="shared" si="92"/>
        <v>1477.5</v>
      </c>
      <c r="Q481" s="19">
        <f t="shared" si="93"/>
        <v>1502.5</v>
      </c>
      <c r="R481" s="19">
        <f t="shared" si="94"/>
        <v>3822.5</v>
      </c>
      <c r="S481" s="19">
        <f t="shared" si="88"/>
        <v>23497.5</v>
      </c>
      <c r="T481" s="30" t="s">
        <v>41</v>
      </c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</row>
    <row r="482" spans="1:936" s="6" customFormat="1" ht="18" customHeight="1" x14ac:dyDescent="0.25">
      <c r="A482" s="34">
        <v>476</v>
      </c>
      <c r="B482" s="16" t="s">
        <v>707</v>
      </c>
      <c r="C482" s="16" t="s">
        <v>873</v>
      </c>
      <c r="D482" s="16" t="s">
        <v>243</v>
      </c>
      <c r="E482" s="16" t="s">
        <v>35</v>
      </c>
      <c r="F482" s="17" t="s">
        <v>881</v>
      </c>
      <c r="G482" s="18">
        <v>25000</v>
      </c>
      <c r="H482" s="16">
        <v>0</v>
      </c>
      <c r="I482" s="19">
        <v>25</v>
      </c>
      <c r="J482" s="45">
        <v>717.5</v>
      </c>
      <c r="K482" s="39">
        <f t="shared" si="89"/>
        <v>1774.9999999999998</v>
      </c>
      <c r="L482" s="29">
        <f t="shared" si="90"/>
        <v>275</v>
      </c>
      <c r="M482" s="44">
        <v>760</v>
      </c>
      <c r="N482" s="19">
        <f t="shared" si="91"/>
        <v>1772.5000000000002</v>
      </c>
      <c r="O482" s="19"/>
      <c r="P482" s="19">
        <f t="shared" si="92"/>
        <v>1477.5</v>
      </c>
      <c r="Q482" s="19">
        <f t="shared" si="93"/>
        <v>1502.5</v>
      </c>
      <c r="R482" s="19">
        <f t="shared" si="94"/>
        <v>3822.5</v>
      </c>
      <c r="S482" s="19">
        <f t="shared" si="88"/>
        <v>23497.5</v>
      </c>
      <c r="T482" s="30" t="s">
        <v>41</v>
      </c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</row>
    <row r="483" spans="1:936" s="6" customFormat="1" ht="18" customHeight="1" x14ac:dyDescent="0.25">
      <c r="A483" s="34">
        <v>477</v>
      </c>
      <c r="B483" s="16" t="s">
        <v>714</v>
      </c>
      <c r="C483" s="16" t="s">
        <v>872</v>
      </c>
      <c r="D483" s="16" t="s">
        <v>243</v>
      </c>
      <c r="E483" s="16" t="s">
        <v>35</v>
      </c>
      <c r="F483" s="17" t="s">
        <v>881</v>
      </c>
      <c r="G483" s="18">
        <v>45000</v>
      </c>
      <c r="H483" s="38">
        <v>1148.33</v>
      </c>
      <c r="I483" s="19">
        <v>25</v>
      </c>
      <c r="J483" s="45">
        <v>1291.5</v>
      </c>
      <c r="K483" s="39">
        <f t="shared" si="89"/>
        <v>3194.9999999999995</v>
      </c>
      <c r="L483" s="29">
        <f t="shared" si="90"/>
        <v>495.00000000000006</v>
      </c>
      <c r="M483" s="44">
        <v>1368</v>
      </c>
      <c r="N483" s="19">
        <f t="shared" si="91"/>
        <v>3190.5</v>
      </c>
      <c r="O483" s="19"/>
      <c r="P483" s="19">
        <f t="shared" si="92"/>
        <v>2659.5</v>
      </c>
      <c r="Q483" s="19">
        <f t="shared" si="93"/>
        <v>3832.83</v>
      </c>
      <c r="R483" s="19">
        <f t="shared" si="94"/>
        <v>6880.5</v>
      </c>
      <c r="S483" s="19">
        <f t="shared" si="88"/>
        <v>41167.17</v>
      </c>
      <c r="T483" s="30" t="s">
        <v>41</v>
      </c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</row>
    <row r="484" spans="1:936" s="6" customFormat="1" ht="18" customHeight="1" x14ac:dyDescent="0.25">
      <c r="A484" s="34">
        <v>478</v>
      </c>
      <c r="B484" s="16" t="s">
        <v>718</v>
      </c>
      <c r="C484" s="16" t="s">
        <v>872</v>
      </c>
      <c r="D484" s="16" t="s">
        <v>243</v>
      </c>
      <c r="E484" s="16" t="s">
        <v>65</v>
      </c>
      <c r="F484" s="17" t="s">
        <v>880</v>
      </c>
      <c r="G484" s="18">
        <v>25000</v>
      </c>
      <c r="H484" s="16">
        <v>0</v>
      </c>
      <c r="I484" s="19">
        <v>25</v>
      </c>
      <c r="J484" s="45">
        <v>717.5</v>
      </c>
      <c r="K484" s="39">
        <f t="shared" si="89"/>
        <v>1774.9999999999998</v>
      </c>
      <c r="L484" s="29">
        <f t="shared" si="90"/>
        <v>275</v>
      </c>
      <c r="M484" s="44">
        <v>760</v>
      </c>
      <c r="N484" s="19">
        <f t="shared" si="91"/>
        <v>1772.5000000000002</v>
      </c>
      <c r="O484" s="19"/>
      <c r="P484" s="19">
        <f t="shared" si="92"/>
        <v>1477.5</v>
      </c>
      <c r="Q484" s="19">
        <f t="shared" si="93"/>
        <v>1502.5</v>
      </c>
      <c r="R484" s="19">
        <f t="shared" si="94"/>
        <v>3822.5</v>
      </c>
      <c r="S484" s="19">
        <f t="shared" si="88"/>
        <v>23497.5</v>
      </c>
      <c r="T484" s="30" t="s">
        <v>41</v>
      </c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</row>
    <row r="485" spans="1:936" s="6" customFormat="1" ht="18" customHeight="1" x14ac:dyDescent="0.25">
      <c r="A485" s="34">
        <v>479</v>
      </c>
      <c r="B485" s="16" t="s">
        <v>719</v>
      </c>
      <c r="C485" s="16" t="s">
        <v>872</v>
      </c>
      <c r="D485" s="16" t="s">
        <v>243</v>
      </c>
      <c r="E485" s="16" t="s">
        <v>65</v>
      </c>
      <c r="F485" s="17" t="s">
        <v>880</v>
      </c>
      <c r="G485" s="18">
        <v>25000</v>
      </c>
      <c r="H485" s="16">
        <v>0</v>
      </c>
      <c r="I485" s="19">
        <v>25</v>
      </c>
      <c r="J485" s="45">
        <v>717.5</v>
      </c>
      <c r="K485" s="39">
        <f t="shared" si="89"/>
        <v>1774.9999999999998</v>
      </c>
      <c r="L485" s="29">
        <f t="shared" si="90"/>
        <v>275</v>
      </c>
      <c r="M485" s="44">
        <v>760</v>
      </c>
      <c r="N485" s="19">
        <f t="shared" si="91"/>
        <v>1772.5000000000002</v>
      </c>
      <c r="O485" s="19"/>
      <c r="P485" s="19">
        <f t="shared" si="92"/>
        <v>1477.5</v>
      </c>
      <c r="Q485" s="19">
        <f t="shared" si="93"/>
        <v>1502.5</v>
      </c>
      <c r="R485" s="19">
        <f t="shared" si="94"/>
        <v>3822.5</v>
      </c>
      <c r="S485" s="19">
        <f t="shared" si="88"/>
        <v>23497.5</v>
      </c>
      <c r="T485" s="30" t="s">
        <v>41</v>
      </c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</row>
    <row r="486" spans="1:936" s="6" customFormat="1" ht="18" customHeight="1" x14ac:dyDescent="0.25">
      <c r="A486" s="34">
        <v>480</v>
      </c>
      <c r="B486" s="16" t="s">
        <v>830</v>
      </c>
      <c r="C486" s="16" t="s">
        <v>872</v>
      </c>
      <c r="D486" s="16" t="s">
        <v>243</v>
      </c>
      <c r="E486" s="16" t="s">
        <v>65</v>
      </c>
      <c r="F486" s="17" t="s">
        <v>880</v>
      </c>
      <c r="G486" s="18">
        <v>25000</v>
      </c>
      <c r="H486" s="16">
        <v>0</v>
      </c>
      <c r="I486" s="19">
        <v>25</v>
      </c>
      <c r="J486" s="45">
        <v>717.5</v>
      </c>
      <c r="K486" s="39">
        <f t="shared" si="89"/>
        <v>1774.9999999999998</v>
      </c>
      <c r="L486" s="29">
        <f t="shared" si="90"/>
        <v>275</v>
      </c>
      <c r="M486" s="44">
        <v>760</v>
      </c>
      <c r="N486" s="19">
        <f t="shared" si="91"/>
        <v>1772.5000000000002</v>
      </c>
      <c r="O486" s="19"/>
      <c r="P486" s="19">
        <f t="shared" si="92"/>
        <v>1477.5</v>
      </c>
      <c r="Q486" s="19">
        <f t="shared" si="93"/>
        <v>1502.5</v>
      </c>
      <c r="R486" s="19">
        <f t="shared" si="94"/>
        <v>3822.5</v>
      </c>
      <c r="S486" s="19">
        <f t="shared" si="88"/>
        <v>23497.5</v>
      </c>
      <c r="T486" s="30" t="s">
        <v>41</v>
      </c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</row>
    <row r="487" spans="1:936" s="6" customFormat="1" ht="18" customHeight="1" x14ac:dyDescent="0.25">
      <c r="A487" s="34">
        <v>481</v>
      </c>
      <c r="B487" s="16" t="s">
        <v>708</v>
      </c>
      <c r="C487" s="16" t="s">
        <v>872</v>
      </c>
      <c r="D487" s="16" t="s">
        <v>243</v>
      </c>
      <c r="E487" s="16" t="s">
        <v>60</v>
      </c>
      <c r="F487" s="17" t="s">
        <v>880</v>
      </c>
      <c r="G487" s="18">
        <v>25000</v>
      </c>
      <c r="H487" s="16">
        <v>0</v>
      </c>
      <c r="I487" s="19">
        <v>25</v>
      </c>
      <c r="J487" s="45">
        <v>717.5</v>
      </c>
      <c r="K487" s="39">
        <f t="shared" si="89"/>
        <v>1774.9999999999998</v>
      </c>
      <c r="L487" s="29">
        <f t="shared" si="90"/>
        <v>275</v>
      </c>
      <c r="M487" s="44">
        <v>760</v>
      </c>
      <c r="N487" s="19">
        <f t="shared" si="91"/>
        <v>1772.5000000000002</v>
      </c>
      <c r="O487" s="19"/>
      <c r="P487" s="19">
        <f t="shared" si="92"/>
        <v>1477.5</v>
      </c>
      <c r="Q487" s="19">
        <f t="shared" si="93"/>
        <v>1502.5</v>
      </c>
      <c r="R487" s="19">
        <f t="shared" si="94"/>
        <v>3822.5</v>
      </c>
      <c r="S487" s="19">
        <f t="shared" si="88"/>
        <v>23497.5</v>
      </c>
      <c r="T487" s="30" t="s">
        <v>41</v>
      </c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</row>
    <row r="488" spans="1:936" s="6" customFormat="1" ht="18" customHeight="1" x14ac:dyDescent="0.25">
      <c r="A488" s="34">
        <v>482</v>
      </c>
      <c r="B488" s="16" t="s">
        <v>717</v>
      </c>
      <c r="C488" s="16" t="s">
        <v>873</v>
      </c>
      <c r="D488" s="16" t="s">
        <v>243</v>
      </c>
      <c r="E488" s="16" t="s">
        <v>39</v>
      </c>
      <c r="F488" s="17" t="s">
        <v>881</v>
      </c>
      <c r="G488" s="18">
        <v>24000</v>
      </c>
      <c r="H488" s="16">
        <v>0</v>
      </c>
      <c r="I488" s="19">
        <v>25</v>
      </c>
      <c r="J488" s="45">
        <v>688.8</v>
      </c>
      <c r="K488" s="39">
        <f t="shared" si="89"/>
        <v>1703.9999999999998</v>
      </c>
      <c r="L488" s="29">
        <f t="shared" si="90"/>
        <v>264</v>
      </c>
      <c r="M488" s="44">
        <v>729.6</v>
      </c>
      <c r="N488" s="19">
        <f t="shared" si="91"/>
        <v>1701.6000000000001</v>
      </c>
      <c r="O488" s="19"/>
      <c r="P488" s="19">
        <f t="shared" si="92"/>
        <v>1418.4</v>
      </c>
      <c r="Q488" s="19">
        <f t="shared" si="93"/>
        <v>1443.4</v>
      </c>
      <c r="R488" s="19">
        <f t="shared" si="94"/>
        <v>3669.6</v>
      </c>
      <c r="S488" s="19">
        <f t="shared" si="88"/>
        <v>22556.6</v>
      </c>
      <c r="T488" s="30" t="s">
        <v>41</v>
      </c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</row>
    <row r="489" spans="1:936" s="6" customFormat="1" ht="18" customHeight="1" x14ac:dyDescent="0.25">
      <c r="A489" s="34">
        <v>483</v>
      </c>
      <c r="B489" s="16" t="s">
        <v>833</v>
      </c>
      <c r="C489" s="16" t="s">
        <v>872</v>
      </c>
      <c r="D489" s="16" t="s">
        <v>243</v>
      </c>
      <c r="E489" s="16" t="s">
        <v>66</v>
      </c>
      <c r="F489" s="17" t="s">
        <v>876</v>
      </c>
      <c r="G489" s="18">
        <v>18000</v>
      </c>
      <c r="H489" s="16">
        <v>0</v>
      </c>
      <c r="I489" s="19">
        <v>25</v>
      </c>
      <c r="J489" s="45">
        <v>516.6</v>
      </c>
      <c r="K489" s="39">
        <f t="shared" si="89"/>
        <v>1277.9999999999998</v>
      </c>
      <c r="L489" s="29">
        <f t="shared" si="90"/>
        <v>198.00000000000003</v>
      </c>
      <c r="M489" s="44">
        <v>547.20000000000005</v>
      </c>
      <c r="N489" s="19">
        <f t="shared" si="91"/>
        <v>1276.2</v>
      </c>
      <c r="O489" s="19"/>
      <c r="P489" s="19">
        <f t="shared" si="92"/>
        <v>1063.8000000000002</v>
      </c>
      <c r="Q489" s="19">
        <f t="shared" si="93"/>
        <v>1088.8000000000002</v>
      </c>
      <c r="R489" s="19">
        <f t="shared" si="94"/>
        <v>2752.2</v>
      </c>
      <c r="S489" s="19">
        <f t="shared" si="88"/>
        <v>16911.2</v>
      </c>
      <c r="T489" s="30" t="s">
        <v>41</v>
      </c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</row>
    <row r="490" spans="1:936" s="6" customFormat="1" ht="18" customHeight="1" x14ac:dyDescent="0.25">
      <c r="A490" s="34">
        <v>484</v>
      </c>
      <c r="B490" s="16" t="s">
        <v>1003</v>
      </c>
      <c r="C490" s="16" t="s">
        <v>872</v>
      </c>
      <c r="D490" s="16" t="s">
        <v>243</v>
      </c>
      <c r="E490" s="16" t="s">
        <v>66</v>
      </c>
      <c r="F490" s="17" t="s">
        <v>876</v>
      </c>
      <c r="G490" s="18">
        <v>8400</v>
      </c>
      <c r="H490" s="16">
        <v>0</v>
      </c>
      <c r="I490" s="19">
        <v>25</v>
      </c>
      <c r="J490" s="45">
        <v>241.08</v>
      </c>
      <c r="K490" s="39">
        <f t="shared" si="89"/>
        <v>596.4</v>
      </c>
      <c r="L490" s="29">
        <f t="shared" si="90"/>
        <v>92.4</v>
      </c>
      <c r="M490" s="44">
        <v>255.36</v>
      </c>
      <c r="N490" s="19">
        <f t="shared" si="91"/>
        <v>595.56000000000006</v>
      </c>
      <c r="O490" s="19"/>
      <c r="P490" s="19">
        <f t="shared" si="92"/>
        <v>496.44000000000005</v>
      </c>
      <c r="Q490" s="19">
        <f t="shared" si="93"/>
        <v>521.44000000000005</v>
      </c>
      <c r="R490" s="19">
        <f t="shared" si="94"/>
        <v>1284.3600000000001</v>
      </c>
      <c r="S490" s="19">
        <f t="shared" si="88"/>
        <v>7878.5599999999995</v>
      </c>
      <c r="T490" s="30" t="s">
        <v>41</v>
      </c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</row>
    <row r="491" spans="1:936" s="6" customFormat="1" ht="18" customHeight="1" x14ac:dyDescent="0.25">
      <c r="A491" s="34">
        <v>485</v>
      </c>
      <c r="B491" s="16" t="s">
        <v>705</v>
      </c>
      <c r="C491" s="16" t="s">
        <v>872</v>
      </c>
      <c r="D491" s="16" t="s">
        <v>243</v>
      </c>
      <c r="E491" s="16" t="s">
        <v>176</v>
      </c>
      <c r="F491" s="17" t="s">
        <v>881</v>
      </c>
      <c r="G491" s="18">
        <v>46000</v>
      </c>
      <c r="H491" s="38">
        <v>1289.46</v>
      </c>
      <c r="I491" s="19">
        <v>25</v>
      </c>
      <c r="J491" s="45">
        <v>1320.2</v>
      </c>
      <c r="K491" s="39">
        <f t="shared" si="89"/>
        <v>3265.9999999999995</v>
      </c>
      <c r="L491" s="29">
        <f t="shared" si="90"/>
        <v>506.00000000000006</v>
      </c>
      <c r="M491" s="44">
        <v>1398.4</v>
      </c>
      <c r="N491" s="19">
        <f t="shared" si="91"/>
        <v>3261.4</v>
      </c>
      <c r="O491" s="19"/>
      <c r="P491" s="19">
        <f t="shared" si="92"/>
        <v>2718.6000000000004</v>
      </c>
      <c r="Q491" s="19">
        <f t="shared" si="93"/>
        <v>4033.06</v>
      </c>
      <c r="R491" s="19">
        <f t="shared" si="94"/>
        <v>7033.4</v>
      </c>
      <c r="S491" s="19">
        <f t="shared" si="88"/>
        <v>41966.94</v>
      </c>
      <c r="T491" s="30" t="s">
        <v>41</v>
      </c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</row>
    <row r="492" spans="1:936" s="6" customFormat="1" ht="18" customHeight="1" x14ac:dyDescent="0.25">
      <c r="A492" s="34">
        <v>486</v>
      </c>
      <c r="B492" s="16" t="s">
        <v>835</v>
      </c>
      <c r="C492" s="16" t="s">
        <v>872</v>
      </c>
      <c r="D492" s="16" t="s">
        <v>243</v>
      </c>
      <c r="E492" s="16" t="s">
        <v>176</v>
      </c>
      <c r="F492" s="17" t="s">
        <v>876</v>
      </c>
      <c r="G492" s="18">
        <v>16000</v>
      </c>
      <c r="H492" s="16">
        <v>0</v>
      </c>
      <c r="I492" s="19">
        <v>25</v>
      </c>
      <c r="J492" s="45">
        <v>459.2</v>
      </c>
      <c r="K492" s="39">
        <f t="shared" si="89"/>
        <v>1136</v>
      </c>
      <c r="L492" s="29">
        <f t="shared" si="90"/>
        <v>176.00000000000003</v>
      </c>
      <c r="M492" s="44">
        <v>486.4</v>
      </c>
      <c r="N492" s="19">
        <f t="shared" si="91"/>
        <v>1134.4000000000001</v>
      </c>
      <c r="O492" s="19"/>
      <c r="P492" s="19">
        <f t="shared" si="92"/>
        <v>945.59999999999991</v>
      </c>
      <c r="Q492" s="19">
        <f t="shared" si="93"/>
        <v>970.59999999999991</v>
      </c>
      <c r="R492" s="19">
        <f t="shared" si="94"/>
        <v>2446.4</v>
      </c>
      <c r="S492" s="19">
        <f t="shared" si="88"/>
        <v>15029.4</v>
      </c>
      <c r="T492" s="30" t="s">
        <v>41</v>
      </c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</row>
    <row r="493" spans="1:936" s="6" customFormat="1" ht="18" customHeight="1" x14ac:dyDescent="0.25">
      <c r="A493" s="34">
        <v>487</v>
      </c>
      <c r="B493" s="16" t="s">
        <v>915</v>
      </c>
      <c r="C493" s="16" t="s">
        <v>873</v>
      </c>
      <c r="D493" s="16" t="s">
        <v>243</v>
      </c>
      <c r="E493" s="16" t="s">
        <v>65</v>
      </c>
      <c r="F493" s="17" t="s">
        <v>876</v>
      </c>
      <c r="G493" s="18">
        <v>25000</v>
      </c>
      <c r="H493" s="16">
        <v>0</v>
      </c>
      <c r="I493" s="19">
        <v>25</v>
      </c>
      <c r="J493" s="45">
        <v>717.5</v>
      </c>
      <c r="K493" s="39">
        <f t="shared" si="89"/>
        <v>1774.9999999999998</v>
      </c>
      <c r="L493" s="29">
        <f t="shared" si="90"/>
        <v>275</v>
      </c>
      <c r="M493" s="44">
        <v>760</v>
      </c>
      <c r="N493" s="19">
        <f t="shared" si="91"/>
        <v>1772.5000000000002</v>
      </c>
      <c r="O493" s="19"/>
      <c r="P493" s="19">
        <f t="shared" si="92"/>
        <v>1477.5</v>
      </c>
      <c r="Q493" s="19">
        <f t="shared" si="93"/>
        <v>1502.5</v>
      </c>
      <c r="R493" s="19">
        <f t="shared" si="94"/>
        <v>3822.5</v>
      </c>
      <c r="S493" s="19">
        <f t="shared" si="88"/>
        <v>23497.5</v>
      </c>
      <c r="T493" s="30" t="s">
        <v>41</v>
      </c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</row>
    <row r="494" spans="1:936" s="6" customFormat="1" ht="18" customHeight="1" x14ac:dyDescent="0.25">
      <c r="A494" s="34">
        <v>488</v>
      </c>
      <c r="B494" s="16" t="s">
        <v>942</v>
      </c>
      <c r="C494" s="16" t="s">
        <v>872</v>
      </c>
      <c r="D494" s="16" t="s">
        <v>243</v>
      </c>
      <c r="E494" s="16" t="s">
        <v>61</v>
      </c>
      <c r="F494" s="17" t="s">
        <v>876</v>
      </c>
      <c r="G494" s="18">
        <v>8400</v>
      </c>
      <c r="H494" s="16">
        <v>0</v>
      </c>
      <c r="I494" s="19">
        <v>25</v>
      </c>
      <c r="J494" s="45">
        <v>241.08</v>
      </c>
      <c r="K494" s="39">
        <f t="shared" si="89"/>
        <v>596.4</v>
      </c>
      <c r="L494" s="29">
        <f t="shared" si="90"/>
        <v>92.4</v>
      </c>
      <c r="M494" s="44">
        <v>255.36</v>
      </c>
      <c r="N494" s="19">
        <f t="shared" si="91"/>
        <v>595.56000000000006</v>
      </c>
      <c r="O494" s="19"/>
      <c r="P494" s="19">
        <f t="shared" si="92"/>
        <v>496.44000000000005</v>
      </c>
      <c r="Q494" s="19">
        <f t="shared" si="93"/>
        <v>521.44000000000005</v>
      </c>
      <c r="R494" s="19">
        <f t="shared" si="94"/>
        <v>1284.3600000000001</v>
      </c>
      <c r="S494" s="19">
        <f t="shared" si="88"/>
        <v>7878.5599999999995</v>
      </c>
      <c r="T494" s="30" t="s">
        <v>41</v>
      </c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</row>
    <row r="495" spans="1:936" s="6" customFormat="1" ht="18" customHeight="1" x14ac:dyDescent="0.25">
      <c r="A495" s="34">
        <v>489</v>
      </c>
      <c r="B495" s="16" t="s">
        <v>916</v>
      </c>
      <c r="C495" s="16" t="s">
        <v>872</v>
      </c>
      <c r="D495" s="16" t="s">
        <v>243</v>
      </c>
      <c r="E495" s="16" t="s">
        <v>65</v>
      </c>
      <c r="F495" s="17" t="s">
        <v>876</v>
      </c>
      <c r="G495" s="18">
        <v>25000</v>
      </c>
      <c r="H495" s="16">
        <v>0</v>
      </c>
      <c r="I495" s="19">
        <v>25</v>
      </c>
      <c r="J495" s="45">
        <v>717.5</v>
      </c>
      <c r="K495" s="39">
        <f t="shared" si="89"/>
        <v>1774.9999999999998</v>
      </c>
      <c r="L495" s="29">
        <f t="shared" si="90"/>
        <v>275</v>
      </c>
      <c r="M495" s="44">
        <v>760</v>
      </c>
      <c r="N495" s="19">
        <f t="shared" si="91"/>
        <v>1772.5000000000002</v>
      </c>
      <c r="O495" s="19"/>
      <c r="P495" s="19">
        <f t="shared" si="92"/>
        <v>1477.5</v>
      </c>
      <c r="Q495" s="19">
        <f t="shared" si="93"/>
        <v>1502.5</v>
      </c>
      <c r="R495" s="19">
        <f t="shared" si="94"/>
        <v>3822.5</v>
      </c>
      <c r="S495" s="19">
        <f t="shared" si="88"/>
        <v>23497.5</v>
      </c>
      <c r="T495" s="30" t="s">
        <v>41</v>
      </c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</row>
    <row r="496" spans="1:936" s="6" customFormat="1" ht="18" customHeight="1" x14ac:dyDescent="0.25">
      <c r="A496" s="34">
        <v>490</v>
      </c>
      <c r="B496" s="16" t="s">
        <v>917</v>
      </c>
      <c r="C496" s="16" t="s">
        <v>872</v>
      </c>
      <c r="D496" s="16" t="s">
        <v>243</v>
      </c>
      <c r="E496" s="16" t="s">
        <v>176</v>
      </c>
      <c r="F496" s="17" t="s">
        <v>876</v>
      </c>
      <c r="G496" s="18">
        <v>16000</v>
      </c>
      <c r="H496" s="16">
        <v>0</v>
      </c>
      <c r="I496" s="19">
        <v>25</v>
      </c>
      <c r="J496" s="45">
        <v>459.2</v>
      </c>
      <c r="K496" s="39">
        <f t="shared" si="89"/>
        <v>1136</v>
      </c>
      <c r="L496" s="29">
        <f t="shared" si="90"/>
        <v>176.00000000000003</v>
      </c>
      <c r="M496" s="44">
        <v>486.4</v>
      </c>
      <c r="N496" s="19">
        <f t="shared" si="91"/>
        <v>1134.4000000000001</v>
      </c>
      <c r="O496" s="19"/>
      <c r="P496" s="19">
        <f t="shared" si="92"/>
        <v>945.59999999999991</v>
      </c>
      <c r="Q496" s="19">
        <f t="shared" si="93"/>
        <v>970.59999999999991</v>
      </c>
      <c r="R496" s="19">
        <f t="shared" si="94"/>
        <v>2446.4</v>
      </c>
      <c r="S496" s="19">
        <f t="shared" si="88"/>
        <v>15029.4</v>
      </c>
      <c r="T496" s="30" t="s">
        <v>41</v>
      </c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</row>
    <row r="497" spans="1:936" s="6" customFormat="1" ht="18" customHeight="1" x14ac:dyDescent="0.25">
      <c r="A497" s="34">
        <v>491</v>
      </c>
      <c r="B497" s="16" t="s">
        <v>949</v>
      </c>
      <c r="C497" s="16" t="s">
        <v>872</v>
      </c>
      <c r="D497" s="16" t="s">
        <v>243</v>
      </c>
      <c r="E497" s="16" t="s">
        <v>65</v>
      </c>
      <c r="F497" s="17" t="s">
        <v>876</v>
      </c>
      <c r="G497" s="18">
        <v>25000</v>
      </c>
      <c r="H497" s="16">
        <v>0</v>
      </c>
      <c r="I497" s="19">
        <v>25</v>
      </c>
      <c r="J497" s="45">
        <v>717.5</v>
      </c>
      <c r="K497" s="39">
        <f t="shared" si="89"/>
        <v>1774.9999999999998</v>
      </c>
      <c r="L497" s="29">
        <f t="shared" si="90"/>
        <v>275</v>
      </c>
      <c r="M497" s="44">
        <v>760</v>
      </c>
      <c r="N497" s="19">
        <f t="shared" si="91"/>
        <v>1772.5000000000002</v>
      </c>
      <c r="O497" s="19"/>
      <c r="P497" s="19">
        <f t="shared" si="92"/>
        <v>1477.5</v>
      </c>
      <c r="Q497" s="19">
        <f t="shared" si="93"/>
        <v>1502.5</v>
      </c>
      <c r="R497" s="19">
        <f t="shared" si="94"/>
        <v>3822.5</v>
      </c>
      <c r="S497" s="19">
        <f t="shared" si="88"/>
        <v>23497.5</v>
      </c>
      <c r="T497" s="30" t="s">
        <v>41</v>
      </c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</row>
    <row r="498" spans="1:936" s="6" customFormat="1" ht="18" customHeight="1" x14ac:dyDescent="0.25">
      <c r="A498" s="34">
        <v>492</v>
      </c>
      <c r="B498" s="16" t="s">
        <v>981</v>
      </c>
      <c r="C498" s="16" t="s">
        <v>872</v>
      </c>
      <c r="D498" s="16" t="s">
        <v>243</v>
      </c>
      <c r="E498" s="16" t="s">
        <v>65</v>
      </c>
      <c r="F498" s="17" t="s">
        <v>876</v>
      </c>
      <c r="G498" s="18">
        <v>25000</v>
      </c>
      <c r="H498" s="16">
        <v>0</v>
      </c>
      <c r="I498" s="19">
        <v>25</v>
      </c>
      <c r="J498" s="45">
        <v>717.5</v>
      </c>
      <c r="K498" s="39">
        <f t="shared" si="89"/>
        <v>1774.9999999999998</v>
      </c>
      <c r="L498" s="29">
        <f t="shared" si="90"/>
        <v>275</v>
      </c>
      <c r="M498" s="44">
        <v>760</v>
      </c>
      <c r="N498" s="19">
        <f t="shared" si="91"/>
        <v>1772.5000000000002</v>
      </c>
      <c r="O498" s="19"/>
      <c r="P498" s="19">
        <f t="shared" si="92"/>
        <v>1477.5</v>
      </c>
      <c r="Q498" s="19">
        <f t="shared" si="93"/>
        <v>1502.5</v>
      </c>
      <c r="R498" s="19">
        <f t="shared" si="94"/>
        <v>3822.5</v>
      </c>
      <c r="S498" s="19">
        <f t="shared" si="88"/>
        <v>23497.5</v>
      </c>
      <c r="T498" s="30" t="s">
        <v>41</v>
      </c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</row>
    <row r="499" spans="1:936" s="6" customFormat="1" ht="18" customHeight="1" x14ac:dyDescent="0.25">
      <c r="A499" s="34">
        <v>493</v>
      </c>
      <c r="B499" s="16" t="s">
        <v>874</v>
      </c>
      <c r="C499" s="16" t="s">
        <v>872</v>
      </c>
      <c r="D499" s="16" t="s">
        <v>243</v>
      </c>
      <c r="E499" s="16" t="s">
        <v>176</v>
      </c>
      <c r="F499" s="17" t="s">
        <v>876</v>
      </c>
      <c r="G499" s="18">
        <v>16000</v>
      </c>
      <c r="H499" s="16">
        <v>0</v>
      </c>
      <c r="I499" s="19">
        <v>25</v>
      </c>
      <c r="J499" s="45">
        <v>459.2</v>
      </c>
      <c r="K499" s="39">
        <f t="shared" si="89"/>
        <v>1136</v>
      </c>
      <c r="L499" s="29">
        <f t="shared" si="90"/>
        <v>176.00000000000003</v>
      </c>
      <c r="M499" s="44">
        <v>486.4</v>
      </c>
      <c r="N499" s="19">
        <f t="shared" si="91"/>
        <v>1134.4000000000001</v>
      </c>
      <c r="O499" s="19"/>
      <c r="P499" s="19">
        <f t="shared" si="92"/>
        <v>945.59999999999991</v>
      </c>
      <c r="Q499" s="19">
        <f t="shared" si="93"/>
        <v>970.59999999999991</v>
      </c>
      <c r="R499" s="19">
        <f t="shared" si="94"/>
        <v>2446.4</v>
      </c>
      <c r="S499" s="19">
        <f t="shared" si="88"/>
        <v>15029.4</v>
      </c>
      <c r="T499" s="30" t="s">
        <v>41</v>
      </c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</row>
    <row r="500" spans="1:936" s="12" customFormat="1" ht="18" customHeight="1" x14ac:dyDescent="0.25">
      <c r="A500" s="34">
        <v>494</v>
      </c>
      <c r="B500" s="16" t="s">
        <v>734</v>
      </c>
      <c r="C500" s="16" t="s">
        <v>872</v>
      </c>
      <c r="D500" s="16" t="s">
        <v>720</v>
      </c>
      <c r="E500" s="16" t="s">
        <v>902</v>
      </c>
      <c r="F500" s="17" t="s">
        <v>881</v>
      </c>
      <c r="G500" s="26">
        <v>85000</v>
      </c>
      <c r="H500" s="26">
        <v>8148.13</v>
      </c>
      <c r="I500" s="19">
        <v>25</v>
      </c>
      <c r="J500" s="46">
        <v>2439.5</v>
      </c>
      <c r="K500" s="42">
        <f t="shared" si="89"/>
        <v>6034.9999999999991</v>
      </c>
      <c r="L500" s="29">
        <f t="shared" si="90"/>
        <v>935.00000000000011</v>
      </c>
      <c r="M500" s="51">
        <v>2584</v>
      </c>
      <c r="N500" s="25">
        <f t="shared" si="91"/>
        <v>6026.5</v>
      </c>
      <c r="O500" s="25"/>
      <c r="P500" s="25">
        <f t="shared" si="92"/>
        <v>5023.5</v>
      </c>
      <c r="Q500" s="20">
        <f t="shared" si="93"/>
        <v>13196.630000000001</v>
      </c>
      <c r="R500" s="25">
        <f t="shared" si="94"/>
        <v>12996.5</v>
      </c>
      <c r="S500" s="25">
        <f t="shared" si="88"/>
        <v>71803.37</v>
      </c>
      <c r="T500" s="30" t="s">
        <v>41</v>
      </c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  <c r="AE500" s="134"/>
      <c r="AF500" s="134"/>
      <c r="AG500" s="134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4"/>
      <c r="BE500" s="134"/>
      <c r="BF500" s="134"/>
      <c r="BG500" s="134"/>
      <c r="BH500" s="134"/>
      <c r="BI500" s="134"/>
      <c r="BJ500" s="134"/>
      <c r="BK500" s="134"/>
      <c r="BL500" s="134"/>
      <c r="BM500" s="134"/>
      <c r="BN500" s="134"/>
      <c r="BO500" s="134"/>
      <c r="BP500" s="134"/>
      <c r="BQ500" s="134"/>
      <c r="BR500" s="134"/>
      <c r="BS500" s="134"/>
      <c r="BT500" s="134"/>
      <c r="BU500" s="134"/>
      <c r="BV500" s="134"/>
      <c r="BW500" s="134"/>
      <c r="BX500" s="134"/>
      <c r="BY500" s="134"/>
      <c r="BZ500" s="134"/>
      <c r="CA500" s="134"/>
      <c r="CB500" s="134"/>
      <c r="CC500" s="134"/>
      <c r="CD500" s="134"/>
      <c r="CE500" s="134"/>
      <c r="CF500" s="134"/>
      <c r="CG500" s="134"/>
      <c r="CH500" s="134"/>
      <c r="CI500" s="134"/>
      <c r="CJ500" s="134"/>
      <c r="CK500" s="134"/>
      <c r="CL500" s="134"/>
      <c r="CM500" s="134"/>
      <c r="CN500" s="134"/>
      <c r="CO500" s="134"/>
      <c r="CP500" s="134"/>
      <c r="CQ500" s="134"/>
      <c r="CR500" s="134"/>
      <c r="CS500" s="134"/>
      <c r="CT500" s="134"/>
      <c r="CU500" s="134"/>
      <c r="CV500" s="134"/>
      <c r="CW500" s="134"/>
      <c r="CX500" s="134"/>
      <c r="CY500" s="134"/>
      <c r="CZ500" s="134"/>
      <c r="DA500" s="134"/>
      <c r="DB500" s="134"/>
      <c r="DC500" s="134"/>
      <c r="DD500" s="134"/>
      <c r="DE500" s="134"/>
      <c r="DF500" s="134"/>
      <c r="DG500" s="134"/>
      <c r="DH500" s="134"/>
      <c r="DI500" s="134"/>
      <c r="DJ500" s="134"/>
      <c r="DK500" s="134"/>
      <c r="DL500" s="134"/>
      <c r="DM500" s="134"/>
      <c r="DN500" s="134"/>
      <c r="DO500" s="134"/>
      <c r="DP500" s="134"/>
      <c r="DQ500" s="134"/>
      <c r="DR500" s="134"/>
      <c r="DS500" s="134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134"/>
      <c r="ED500" s="134"/>
      <c r="EE500" s="134"/>
      <c r="EF500" s="134"/>
      <c r="EG500" s="134"/>
      <c r="EH500" s="134"/>
      <c r="EI500" s="134"/>
      <c r="EJ500" s="134"/>
      <c r="EK500" s="134"/>
      <c r="EL500" s="134"/>
      <c r="EM500" s="134"/>
      <c r="EN500" s="134"/>
      <c r="EO500" s="134"/>
      <c r="EP500" s="134"/>
      <c r="EQ500" s="134"/>
      <c r="ER500" s="134"/>
      <c r="ES500" s="134"/>
      <c r="ET500" s="134"/>
      <c r="EU500" s="134"/>
      <c r="EV500" s="134"/>
      <c r="EW500" s="134"/>
      <c r="EX500" s="134"/>
      <c r="EY500" s="134"/>
      <c r="EZ500" s="134"/>
      <c r="FA500" s="134"/>
      <c r="FB500" s="134"/>
      <c r="FC500" s="134"/>
      <c r="FD500" s="134"/>
      <c r="FE500" s="134"/>
      <c r="FF500" s="134"/>
      <c r="FG500" s="134"/>
      <c r="FH500" s="134"/>
      <c r="FI500" s="134"/>
      <c r="FJ500" s="134"/>
      <c r="FK500" s="134"/>
      <c r="FL500" s="134"/>
      <c r="FM500" s="134"/>
      <c r="FN500" s="134"/>
      <c r="FO500" s="134"/>
      <c r="FP500" s="134"/>
      <c r="FQ500" s="134"/>
      <c r="FR500" s="134"/>
      <c r="FS500" s="134"/>
      <c r="FT500" s="134"/>
      <c r="FU500" s="134"/>
      <c r="FV500" s="134"/>
      <c r="FW500" s="134"/>
      <c r="FX500" s="134"/>
      <c r="FY500" s="134"/>
      <c r="FZ500" s="134"/>
      <c r="GA500" s="134"/>
      <c r="GB500" s="134"/>
      <c r="GC500" s="134"/>
      <c r="GD500" s="134"/>
      <c r="GE500" s="134"/>
      <c r="GF500" s="134"/>
      <c r="GG500" s="134"/>
      <c r="GH500" s="134"/>
      <c r="GI500" s="134"/>
      <c r="GJ500" s="134"/>
      <c r="GK500" s="134"/>
      <c r="GL500" s="134"/>
      <c r="GM500" s="134"/>
      <c r="GN500" s="134"/>
      <c r="GO500" s="134"/>
      <c r="GP500" s="134"/>
      <c r="GQ500" s="134"/>
      <c r="GR500" s="134"/>
      <c r="GS500" s="134"/>
      <c r="GT500" s="134"/>
      <c r="GU500" s="134"/>
      <c r="GV500" s="134"/>
      <c r="GW500" s="134"/>
      <c r="GX500" s="134"/>
      <c r="GY500" s="134"/>
      <c r="GZ500" s="134"/>
      <c r="HA500" s="134"/>
      <c r="HB500" s="134"/>
      <c r="HC500" s="134"/>
      <c r="HD500" s="134"/>
      <c r="HE500" s="134"/>
      <c r="HF500" s="134"/>
      <c r="HG500" s="134"/>
      <c r="HH500" s="134"/>
      <c r="HI500" s="134"/>
      <c r="HJ500" s="134"/>
      <c r="HK500" s="134"/>
      <c r="HL500" s="134"/>
      <c r="HM500" s="134"/>
      <c r="HN500" s="134"/>
      <c r="HO500" s="134"/>
      <c r="HP500" s="134"/>
      <c r="HQ500" s="134"/>
      <c r="HR500" s="134"/>
      <c r="HS500" s="134"/>
      <c r="HT500" s="134"/>
      <c r="HU500" s="134"/>
      <c r="HV500" s="134"/>
      <c r="HW500" s="134"/>
      <c r="HX500" s="134"/>
      <c r="HY500" s="134"/>
      <c r="HZ500" s="134"/>
      <c r="IA500" s="134"/>
      <c r="IB500" s="134"/>
      <c r="IC500" s="134"/>
      <c r="ID500" s="134"/>
      <c r="IE500" s="134"/>
      <c r="IF500" s="134"/>
      <c r="IG500" s="134"/>
      <c r="IH500" s="134"/>
      <c r="II500" s="134"/>
      <c r="IJ500" s="134"/>
      <c r="IK500" s="134"/>
      <c r="IL500" s="134"/>
      <c r="IM500" s="134"/>
      <c r="IN500" s="134"/>
      <c r="IO500" s="134"/>
      <c r="IP500" s="134"/>
      <c r="IQ500" s="134"/>
      <c r="IR500" s="134"/>
      <c r="IS500" s="134"/>
      <c r="IT500" s="134"/>
      <c r="IU500" s="134"/>
      <c r="IV500" s="134"/>
      <c r="IW500" s="134"/>
      <c r="IX500" s="134"/>
      <c r="IY500" s="134"/>
      <c r="IZ500" s="134"/>
      <c r="JA500" s="134"/>
      <c r="JB500" s="134"/>
      <c r="JC500" s="134"/>
      <c r="JD500" s="134"/>
      <c r="JE500" s="134"/>
      <c r="JF500" s="134"/>
      <c r="JG500" s="134"/>
      <c r="JH500" s="134"/>
      <c r="JI500" s="134"/>
      <c r="JJ500" s="134"/>
      <c r="JK500" s="134"/>
      <c r="JL500" s="134"/>
      <c r="JM500" s="134"/>
      <c r="JN500" s="134"/>
      <c r="JO500" s="134"/>
      <c r="JP500" s="134"/>
      <c r="JQ500" s="134"/>
      <c r="JR500" s="134"/>
      <c r="JS500" s="134"/>
      <c r="JT500" s="134"/>
      <c r="JU500" s="134"/>
      <c r="JV500" s="134"/>
      <c r="JW500" s="134"/>
      <c r="JX500" s="134"/>
      <c r="JY500" s="134"/>
      <c r="JZ500" s="134"/>
      <c r="KA500" s="134"/>
      <c r="KB500" s="134"/>
      <c r="KC500" s="134"/>
      <c r="KD500" s="134"/>
      <c r="KE500" s="134"/>
      <c r="KF500" s="134"/>
      <c r="KG500" s="134"/>
      <c r="KH500" s="134"/>
      <c r="KI500" s="134"/>
      <c r="KJ500" s="134"/>
      <c r="KK500" s="134"/>
      <c r="KL500" s="134"/>
      <c r="KM500" s="134"/>
      <c r="KN500" s="134"/>
      <c r="KO500" s="134"/>
      <c r="KP500" s="134"/>
      <c r="KQ500" s="134"/>
      <c r="KR500" s="134"/>
      <c r="KS500" s="134"/>
      <c r="KT500" s="134"/>
      <c r="KU500" s="134"/>
      <c r="KV500" s="134"/>
      <c r="KW500" s="134"/>
      <c r="KX500" s="134"/>
      <c r="KY500" s="134"/>
      <c r="KZ500" s="134"/>
      <c r="LA500" s="134"/>
      <c r="LB500" s="134"/>
      <c r="LC500" s="134"/>
      <c r="LD500" s="134"/>
      <c r="LE500" s="134"/>
      <c r="LF500" s="134"/>
      <c r="LG500" s="134"/>
      <c r="LH500" s="134"/>
      <c r="LI500" s="134"/>
      <c r="LJ500" s="134"/>
      <c r="LK500" s="134"/>
      <c r="LL500" s="134"/>
      <c r="LM500" s="134"/>
      <c r="LN500" s="134"/>
      <c r="LO500" s="134"/>
      <c r="LP500" s="134"/>
      <c r="LQ500" s="134"/>
      <c r="LR500" s="134"/>
      <c r="LS500" s="134"/>
      <c r="LT500" s="134"/>
      <c r="LU500" s="134"/>
      <c r="LV500" s="134"/>
      <c r="LW500" s="134"/>
      <c r="LX500" s="134"/>
      <c r="LY500" s="134"/>
      <c r="LZ500" s="134"/>
      <c r="MA500" s="134"/>
      <c r="MB500" s="134"/>
      <c r="MC500" s="134"/>
      <c r="MD500" s="134"/>
      <c r="ME500" s="134"/>
      <c r="MF500" s="134"/>
      <c r="MG500" s="134"/>
      <c r="MH500" s="134"/>
      <c r="MI500" s="134"/>
      <c r="MJ500" s="134"/>
      <c r="MK500" s="134"/>
      <c r="ML500" s="134"/>
      <c r="MM500" s="134"/>
      <c r="MN500" s="134"/>
      <c r="MO500" s="134"/>
      <c r="MP500" s="134"/>
      <c r="MQ500" s="134"/>
      <c r="MR500" s="134"/>
      <c r="MS500" s="134"/>
      <c r="MT500" s="134"/>
      <c r="MU500" s="134"/>
      <c r="MV500" s="134"/>
      <c r="MW500" s="134"/>
      <c r="MX500" s="134"/>
      <c r="MY500" s="134"/>
      <c r="MZ500" s="134"/>
      <c r="NA500" s="134"/>
      <c r="NB500" s="134"/>
      <c r="NC500" s="134"/>
      <c r="ND500" s="134"/>
      <c r="NE500" s="134"/>
      <c r="NF500" s="134"/>
      <c r="NG500" s="134"/>
      <c r="NH500" s="134"/>
      <c r="NI500" s="134"/>
      <c r="NJ500" s="134"/>
      <c r="NK500" s="134"/>
      <c r="NL500" s="134"/>
      <c r="NM500" s="134"/>
      <c r="NN500" s="134"/>
      <c r="NO500" s="134"/>
      <c r="NP500" s="134"/>
      <c r="NQ500" s="134"/>
      <c r="NR500" s="134"/>
      <c r="NS500" s="134"/>
      <c r="NT500" s="134"/>
      <c r="NU500" s="134"/>
      <c r="NV500" s="134"/>
      <c r="NW500" s="134"/>
      <c r="NX500" s="134"/>
      <c r="NY500" s="134"/>
      <c r="NZ500" s="134"/>
      <c r="OA500" s="134"/>
      <c r="OB500" s="134"/>
      <c r="OC500" s="134"/>
      <c r="OD500" s="134"/>
      <c r="OE500" s="134"/>
      <c r="OF500" s="134"/>
      <c r="OG500" s="134"/>
      <c r="OH500" s="134"/>
      <c r="OI500" s="134"/>
      <c r="OJ500" s="134"/>
      <c r="OK500" s="134"/>
      <c r="OL500" s="134"/>
      <c r="OM500" s="134"/>
      <c r="ON500" s="134"/>
      <c r="OO500" s="134"/>
      <c r="OP500" s="134"/>
      <c r="OQ500" s="134"/>
      <c r="OR500" s="134"/>
      <c r="OS500" s="134"/>
      <c r="OT500" s="134"/>
      <c r="OU500" s="134"/>
      <c r="OV500" s="134"/>
      <c r="OW500" s="134"/>
      <c r="OX500" s="134"/>
      <c r="OY500" s="134"/>
      <c r="OZ500" s="134"/>
      <c r="PA500" s="134"/>
      <c r="PB500" s="134"/>
      <c r="PC500" s="134"/>
      <c r="PD500" s="134"/>
      <c r="PE500" s="134"/>
      <c r="PF500" s="134"/>
      <c r="PG500" s="134"/>
      <c r="PH500" s="134"/>
      <c r="PI500" s="134"/>
      <c r="PJ500" s="134"/>
      <c r="PK500" s="134"/>
      <c r="PL500" s="134"/>
      <c r="PM500" s="134"/>
      <c r="PN500" s="134"/>
      <c r="PO500" s="134"/>
      <c r="PP500" s="134"/>
      <c r="PQ500" s="134"/>
      <c r="PR500" s="134"/>
      <c r="PS500" s="134"/>
      <c r="PT500" s="134"/>
      <c r="PU500" s="134"/>
      <c r="PV500" s="134"/>
      <c r="PW500" s="134"/>
      <c r="PX500" s="134"/>
      <c r="PY500" s="134"/>
      <c r="PZ500" s="134"/>
      <c r="QA500" s="134"/>
      <c r="QB500" s="134"/>
      <c r="QC500" s="134"/>
      <c r="QD500" s="134"/>
      <c r="QE500" s="134"/>
      <c r="QF500" s="134"/>
      <c r="QG500" s="134"/>
      <c r="QH500" s="134"/>
      <c r="QI500" s="134"/>
      <c r="QJ500" s="134"/>
      <c r="QK500" s="134"/>
      <c r="QL500" s="134"/>
      <c r="QM500" s="134"/>
      <c r="QN500" s="134"/>
      <c r="QO500" s="134"/>
      <c r="QP500" s="134"/>
      <c r="QQ500" s="134"/>
      <c r="QR500" s="134"/>
      <c r="QS500" s="134"/>
      <c r="QT500" s="134"/>
      <c r="QU500" s="134"/>
      <c r="QV500" s="134"/>
      <c r="QW500" s="134"/>
      <c r="QX500" s="134"/>
      <c r="QY500" s="134"/>
      <c r="QZ500" s="134"/>
      <c r="RA500" s="134"/>
      <c r="RB500" s="134"/>
      <c r="RC500" s="134"/>
      <c r="RD500" s="134"/>
      <c r="RE500" s="134"/>
      <c r="RF500" s="134"/>
      <c r="RG500" s="134"/>
      <c r="RH500" s="134"/>
      <c r="RI500" s="134"/>
      <c r="RJ500" s="134"/>
      <c r="RK500" s="134"/>
      <c r="RL500" s="134"/>
      <c r="RM500" s="134"/>
      <c r="RN500" s="134"/>
      <c r="RO500" s="134"/>
      <c r="RP500" s="134"/>
      <c r="RQ500" s="134"/>
      <c r="RR500" s="134"/>
      <c r="RS500" s="134"/>
      <c r="RT500" s="134"/>
      <c r="RU500" s="134"/>
      <c r="RV500" s="134"/>
      <c r="RW500" s="134"/>
      <c r="RX500" s="134"/>
      <c r="RY500" s="134"/>
      <c r="RZ500" s="134"/>
      <c r="SA500" s="134"/>
      <c r="SB500" s="134"/>
      <c r="SC500" s="134"/>
      <c r="SD500" s="134"/>
      <c r="SE500" s="134"/>
      <c r="SF500" s="134"/>
      <c r="SG500" s="134"/>
      <c r="SH500" s="134"/>
      <c r="SI500" s="134"/>
      <c r="SJ500" s="134"/>
      <c r="SK500" s="134"/>
      <c r="SL500" s="134"/>
      <c r="SM500" s="134"/>
      <c r="SN500" s="134"/>
      <c r="SO500" s="134"/>
      <c r="SP500" s="134"/>
      <c r="SQ500" s="134"/>
      <c r="SR500" s="134"/>
      <c r="SS500" s="134"/>
      <c r="ST500" s="134"/>
      <c r="SU500" s="134"/>
      <c r="SV500" s="134"/>
      <c r="SW500" s="134"/>
      <c r="SX500" s="134"/>
      <c r="SY500" s="134"/>
      <c r="SZ500" s="134"/>
      <c r="TA500" s="134"/>
      <c r="TB500" s="134"/>
      <c r="TC500" s="134"/>
      <c r="TD500" s="134"/>
      <c r="TE500" s="134"/>
      <c r="TF500" s="134"/>
      <c r="TG500" s="134"/>
      <c r="TH500" s="134"/>
      <c r="TI500" s="134"/>
      <c r="TJ500" s="134"/>
      <c r="TK500" s="134"/>
      <c r="TL500" s="134"/>
      <c r="TM500" s="134"/>
      <c r="TN500" s="134"/>
      <c r="TO500" s="134"/>
      <c r="TP500" s="134"/>
      <c r="TQ500" s="134"/>
      <c r="TR500" s="134"/>
      <c r="TS500" s="134"/>
      <c r="TT500" s="134"/>
      <c r="TU500" s="134"/>
      <c r="TV500" s="134"/>
      <c r="TW500" s="134"/>
      <c r="TX500" s="134"/>
      <c r="TY500" s="134"/>
      <c r="TZ500" s="134"/>
      <c r="UA500" s="134"/>
      <c r="UB500" s="134"/>
      <c r="UC500" s="134"/>
      <c r="UD500" s="134"/>
      <c r="UE500" s="134"/>
      <c r="UF500" s="134"/>
      <c r="UG500" s="134"/>
      <c r="UH500" s="134"/>
      <c r="UI500" s="134"/>
      <c r="UJ500" s="134"/>
      <c r="UK500" s="134"/>
      <c r="UL500" s="134"/>
      <c r="UM500" s="134"/>
      <c r="UN500" s="134"/>
      <c r="UO500" s="134"/>
      <c r="UP500" s="134"/>
      <c r="UQ500" s="134"/>
      <c r="UR500" s="134"/>
      <c r="US500" s="134"/>
      <c r="UT500" s="134"/>
      <c r="UU500" s="134"/>
      <c r="UV500" s="134"/>
      <c r="UW500" s="134"/>
      <c r="UX500" s="134"/>
      <c r="UY500" s="134"/>
      <c r="UZ500" s="134"/>
      <c r="VA500" s="134"/>
      <c r="VB500" s="134"/>
      <c r="VC500" s="134"/>
      <c r="VD500" s="134"/>
      <c r="VE500" s="134"/>
      <c r="VF500" s="134"/>
      <c r="VG500" s="134"/>
      <c r="VH500" s="134"/>
      <c r="VI500" s="134"/>
      <c r="VJ500" s="134"/>
      <c r="VK500" s="134"/>
      <c r="VL500" s="134"/>
      <c r="VM500" s="134"/>
      <c r="VN500" s="134"/>
      <c r="VO500" s="134"/>
      <c r="VP500" s="134"/>
      <c r="VQ500" s="134"/>
      <c r="VR500" s="134"/>
      <c r="VS500" s="134"/>
      <c r="VT500" s="134"/>
      <c r="VU500" s="134"/>
      <c r="VV500" s="134"/>
      <c r="VW500" s="134"/>
      <c r="VX500" s="134"/>
      <c r="VY500" s="134"/>
      <c r="VZ500" s="134"/>
      <c r="WA500" s="134"/>
      <c r="WB500" s="134"/>
      <c r="WC500" s="134"/>
      <c r="WD500" s="134"/>
      <c r="WE500" s="134"/>
      <c r="WF500" s="134"/>
      <c r="WG500" s="134"/>
      <c r="WH500" s="134"/>
      <c r="WI500" s="134"/>
      <c r="WJ500" s="134"/>
      <c r="WK500" s="134"/>
      <c r="WL500" s="134"/>
      <c r="WM500" s="134"/>
      <c r="WN500" s="134"/>
      <c r="WO500" s="134"/>
      <c r="WP500" s="134"/>
      <c r="WQ500" s="134"/>
      <c r="WR500" s="134"/>
      <c r="WS500" s="134"/>
      <c r="WT500" s="134"/>
      <c r="WU500" s="134"/>
      <c r="WV500" s="134"/>
      <c r="WW500" s="134"/>
      <c r="WX500" s="134"/>
      <c r="WY500" s="134"/>
      <c r="WZ500" s="134"/>
      <c r="XA500" s="134"/>
      <c r="XB500" s="134"/>
      <c r="XC500" s="134"/>
      <c r="XD500" s="134"/>
      <c r="XE500" s="134"/>
      <c r="XF500" s="134"/>
      <c r="XG500" s="134"/>
      <c r="XH500" s="134"/>
      <c r="XI500" s="134"/>
      <c r="XJ500" s="134"/>
      <c r="XK500" s="134"/>
      <c r="XL500" s="134"/>
      <c r="XM500" s="134"/>
      <c r="XN500" s="134"/>
      <c r="XO500" s="134"/>
      <c r="XP500" s="134"/>
      <c r="XQ500" s="134"/>
      <c r="XR500" s="134"/>
      <c r="XS500" s="134"/>
      <c r="XT500" s="134"/>
      <c r="XU500" s="134"/>
      <c r="XV500" s="134"/>
      <c r="XW500" s="134"/>
      <c r="XX500" s="134"/>
      <c r="XY500" s="134"/>
      <c r="XZ500" s="134"/>
      <c r="YA500" s="134"/>
      <c r="YB500" s="134"/>
      <c r="YC500" s="134"/>
      <c r="YD500" s="134"/>
      <c r="YE500" s="134"/>
      <c r="YF500" s="134"/>
      <c r="YG500" s="134"/>
      <c r="YH500" s="134"/>
      <c r="YI500" s="134"/>
      <c r="YJ500" s="134"/>
      <c r="YK500" s="134"/>
      <c r="YL500" s="134"/>
      <c r="YM500" s="134"/>
      <c r="YN500" s="134"/>
      <c r="YO500" s="134"/>
      <c r="YP500" s="134"/>
      <c r="YQ500" s="134"/>
      <c r="YR500" s="134"/>
      <c r="YS500" s="134"/>
      <c r="YT500" s="134"/>
      <c r="YU500" s="134"/>
      <c r="YV500" s="134"/>
      <c r="YW500" s="134"/>
      <c r="YX500" s="134"/>
      <c r="YY500" s="134"/>
      <c r="YZ500" s="134"/>
      <c r="ZA500" s="134"/>
      <c r="ZB500" s="134"/>
      <c r="ZC500" s="134"/>
      <c r="ZD500" s="134"/>
      <c r="ZE500" s="134"/>
      <c r="ZF500" s="134"/>
      <c r="ZG500" s="134"/>
      <c r="ZH500" s="134"/>
      <c r="ZI500" s="134"/>
      <c r="ZJ500" s="134"/>
      <c r="ZK500" s="134"/>
      <c r="ZL500" s="134"/>
      <c r="ZM500" s="134"/>
      <c r="ZN500" s="134"/>
      <c r="ZO500" s="134"/>
      <c r="ZP500" s="134"/>
      <c r="ZQ500" s="134"/>
      <c r="ZR500" s="134"/>
      <c r="ZS500" s="134"/>
      <c r="ZT500" s="134"/>
      <c r="ZU500" s="134"/>
      <c r="ZV500" s="134"/>
      <c r="ZW500" s="134"/>
      <c r="ZX500" s="134"/>
      <c r="ZY500" s="134"/>
      <c r="ZZ500" s="134"/>
      <c r="AAA500" s="134"/>
      <c r="AAB500" s="134"/>
      <c r="AAC500" s="134"/>
      <c r="AAD500" s="134"/>
      <c r="AAE500" s="134"/>
      <c r="AAF500" s="134"/>
      <c r="AAG500" s="134"/>
      <c r="AAH500" s="134"/>
      <c r="AAI500" s="134"/>
      <c r="AAJ500" s="134"/>
      <c r="AAK500" s="134"/>
      <c r="AAL500" s="134"/>
      <c r="AAM500" s="134"/>
      <c r="AAN500" s="134"/>
      <c r="AAO500" s="134"/>
      <c r="AAP500" s="134"/>
      <c r="AAQ500" s="134"/>
      <c r="AAR500" s="134"/>
      <c r="AAS500" s="134"/>
      <c r="AAT500" s="134"/>
      <c r="AAU500" s="134"/>
      <c r="AAV500" s="134"/>
      <c r="AAW500" s="134"/>
      <c r="AAX500" s="134"/>
      <c r="AAY500" s="134"/>
      <c r="AAZ500" s="134"/>
      <c r="ABA500" s="134"/>
      <c r="ABB500" s="134"/>
      <c r="ABC500" s="134"/>
      <c r="ABD500" s="134"/>
      <c r="ABE500" s="134"/>
      <c r="ABF500" s="134"/>
      <c r="ABG500" s="134"/>
      <c r="ABH500" s="134"/>
      <c r="ABI500" s="134"/>
      <c r="ABJ500" s="134"/>
      <c r="ABK500" s="134"/>
      <c r="ABL500" s="134"/>
      <c r="ABM500" s="134"/>
      <c r="ABN500" s="134"/>
      <c r="ABO500" s="134"/>
      <c r="ABP500" s="134"/>
      <c r="ABQ500" s="134"/>
      <c r="ABR500" s="134"/>
      <c r="ABS500" s="134"/>
      <c r="ABT500" s="134"/>
      <c r="ABU500" s="134"/>
      <c r="ABV500" s="134"/>
      <c r="ABW500" s="134"/>
      <c r="ABX500" s="134"/>
      <c r="ABY500" s="134"/>
      <c r="ABZ500" s="134"/>
      <c r="ACA500" s="134"/>
      <c r="ACB500" s="134"/>
      <c r="ACC500" s="134"/>
      <c r="ACD500" s="134"/>
      <c r="ACE500" s="134"/>
      <c r="ACF500" s="134"/>
      <c r="ACG500" s="134"/>
      <c r="ACH500" s="134"/>
      <c r="ACI500" s="134"/>
      <c r="ACJ500" s="134"/>
      <c r="ACK500" s="134"/>
      <c r="ACL500" s="134"/>
      <c r="ACM500" s="134"/>
      <c r="ACN500" s="134"/>
      <c r="ACO500" s="134"/>
      <c r="ACP500" s="134"/>
      <c r="ACQ500" s="134"/>
      <c r="ACR500" s="134"/>
      <c r="ACS500" s="134"/>
      <c r="ACT500" s="134"/>
      <c r="ACU500" s="134"/>
      <c r="ACV500" s="134"/>
      <c r="ACW500" s="134"/>
      <c r="ACX500" s="134"/>
      <c r="ACY500" s="134"/>
      <c r="ACZ500" s="134"/>
      <c r="ADA500" s="134"/>
      <c r="ADB500" s="134"/>
      <c r="ADC500" s="134"/>
      <c r="ADD500" s="134"/>
      <c r="ADE500" s="134"/>
      <c r="ADF500" s="134"/>
      <c r="ADG500" s="134"/>
      <c r="ADH500" s="134"/>
      <c r="ADI500" s="134"/>
      <c r="ADJ500" s="134"/>
      <c r="ADK500" s="134"/>
      <c r="ADL500" s="134"/>
      <c r="ADM500" s="134"/>
      <c r="ADN500" s="134"/>
      <c r="ADO500" s="134"/>
      <c r="ADP500" s="134"/>
      <c r="ADQ500" s="134"/>
      <c r="ADR500" s="134"/>
      <c r="ADS500" s="134"/>
      <c r="ADT500" s="134"/>
      <c r="ADU500" s="134"/>
      <c r="ADV500" s="134"/>
      <c r="ADW500" s="134"/>
      <c r="ADX500" s="134"/>
      <c r="ADY500" s="134"/>
      <c r="ADZ500" s="134"/>
      <c r="AEA500" s="134"/>
      <c r="AEB500" s="134"/>
      <c r="AEC500" s="134"/>
      <c r="AED500" s="134"/>
      <c r="AEE500" s="134"/>
      <c r="AEF500" s="134"/>
      <c r="AEG500" s="134"/>
      <c r="AEH500" s="134"/>
      <c r="AEI500" s="134"/>
      <c r="AEJ500" s="134"/>
      <c r="AEK500" s="134"/>
      <c r="AEL500" s="134"/>
      <c r="AEM500" s="134"/>
      <c r="AEN500" s="134"/>
      <c r="AEO500" s="134"/>
      <c r="AEP500" s="134"/>
      <c r="AEQ500" s="134"/>
      <c r="AER500" s="134"/>
      <c r="AES500" s="134"/>
      <c r="AET500" s="134"/>
      <c r="AEU500" s="134"/>
      <c r="AEV500" s="134"/>
      <c r="AEW500" s="134"/>
      <c r="AEX500" s="134"/>
      <c r="AEY500" s="134"/>
      <c r="AEZ500" s="134"/>
      <c r="AFA500" s="134"/>
      <c r="AFB500" s="134"/>
      <c r="AFC500" s="134"/>
      <c r="AFD500" s="134"/>
      <c r="AFE500" s="134"/>
      <c r="AFF500" s="134"/>
      <c r="AFG500" s="134"/>
      <c r="AFH500" s="134"/>
      <c r="AFI500" s="134"/>
      <c r="AFJ500" s="134"/>
      <c r="AFK500" s="134"/>
      <c r="AFL500" s="134"/>
      <c r="AFM500" s="134"/>
      <c r="AFN500" s="134"/>
      <c r="AFO500" s="134"/>
      <c r="AFP500" s="134"/>
      <c r="AFQ500" s="134"/>
      <c r="AFR500" s="134"/>
      <c r="AFS500" s="134"/>
      <c r="AFT500" s="134"/>
      <c r="AFU500" s="134"/>
      <c r="AFV500" s="134"/>
      <c r="AFW500" s="134"/>
      <c r="AFX500" s="134"/>
      <c r="AFY500" s="134"/>
      <c r="AFZ500" s="134"/>
      <c r="AGA500" s="134"/>
      <c r="AGB500" s="134"/>
      <c r="AGC500" s="134"/>
      <c r="AGD500" s="134"/>
      <c r="AGE500" s="134"/>
      <c r="AGF500" s="134"/>
      <c r="AGG500" s="134"/>
      <c r="AGH500" s="134"/>
      <c r="AGI500" s="134"/>
      <c r="AGJ500" s="134"/>
      <c r="AGK500" s="134"/>
      <c r="AGL500" s="134"/>
      <c r="AGM500" s="134"/>
      <c r="AGN500" s="134"/>
      <c r="AGO500" s="134"/>
      <c r="AGP500" s="134"/>
      <c r="AGQ500" s="134"/>
      <c r="AGR500" s="134"/>
      <c r="AGS500" s="134"/>
      <c r="AGT500" s="134"/>
      <c r="AGU500" s="134"/>
      <c r="AGV500" s="134"/>
      <c r="AGW500" s="134"/>
      <c r="AGX500" s="134"/>
      <c r="AGY500" s="134"/>
      <c r="AGZ500" s="134"/>
      <c r="AHA500" s="134"/>
      <c r="AHB500" s="134"/>
      <c r="AHC500" s="134"/>
      <c r="AHD500" s="134"/>
      <c r="AHE500" s="134"/>
      <c r="AHF500" s="134"/>
      <c r="AHG500" s="134"/>
      <c r="AHH500" s="134"/>
      <c r="AHI500" s="134"/>
      <c r="AHJ500" s="134"/>
      <c r="AHK500" s="134"/>
      <c r="AHL500" s="134"/>
      <c r="AHM500" s="134"/>
      <c r="AHN500" s="134"/>
      <c r="AHO500" s="134"/>
      <c r="AHP500" s="134"/>
      <c r="AHQ500" s="134"/>
      <c r="AHR500" s="134"/>
      <c r="AHS500" s="134"/>
      <c r="AHT500" s="134"/>
      <c r="AHU500" s="134"/>
      <c r="AHV500" s="134"/>
      <c r="AHW500" s="134"/>
      <c r="AHX500" s="134"/>
      <c r="AHY500" s="134"/>
      <c r="AHZ500" s="134"/>
      <c r="AIA500" s="134"/>
      <c r="AIB500" s="134"/>
      <c r="AIC500" s="134"/>
      <c r="AID500" s="134"/>
      <c r="AIE500" s="134"/>
      <c r="AIF500" s="134"/>
      <c r="AIG500" s="134"/>
      <c r="AIH500" s="134"/>
      <c r="AII500" s="134"/>
      <c r="AIJ500" s="134"/>
      <c r="AIK500" s="134"/>
      <c r="AIL500" s="134"/>
      <c r="AIM500" s="134"/>
      <c r="AIN500" s="134"/>
      <c r="AIO500" s="134"/>
      <c r="AIP500" s="134"/>
      <c r="AIQ500" s="134"/>
      <c r="AIR500" s="134"/>
      <c r="AIS500" s="134"/>
      <c r="AIT500" s="134"/>
      <c r="AIU500" s="134"/>
      <c r="AIV500" s="134"/>
      <c r="AIW500" s="134"/>
      <c r="AIX500" s="134"/>
      <c r="AIY500" s="134"/>
      <c r="AIZ500" s="134"/>
    </row>
    <row r="501" spans="1:936" s="6" customFormat="1" ht="18" customHeight="1" x14ac:dyDescent="0.25">
      <c r="A501" s="34">
        <v>495</v>
      </c>
      <c r="B501" s="16" t="s">
        <v>644</v>
      </c>
      <c r="C501" s="16" t="s">
        <v>872</v>
      </c>
      <c r="D501" s="16" t="s">
        <v>720</v>
      </c>
      <c r="E501" s="16" t="s">
        <v>802</v>
      </c>
      <c r="F501" s="17" t="s">
        <v>881</v>
      </c>
      <c r="G501" s="26">
        <v>85000</v>
      </c>
      <c r="H501" s="26">
        <v>8576.99</v>
      </c>
      <c r="I501" s="19">
        <v>25</v>
      </c>
      <c r="J501" s="46">
        <v>2439.5</v>
      </c>
      <c r="K501" s="42">
        <f t="shared" si="89"/>
        <v>6034.9999999999991</v>
      </c>
      <c r="L501" s="29">
        <f t="shared" si="90"/>
        <v>935.00000000000011</v>
      </c>
      <c r="M501" s="52">
        <v>2584</v>
      </c>
      <c r="N501" s="28">
        <f t="shared" si="91"/>
        <v>6026.5</v>
      </c>
      <c r="O501" s="28"/>
      <c r="P501" s="28">
        <f t="shared" si="92"/>
        <v>5023.5</v>
      </c>
      <c r="Q501" s="19">
        <f t="shared" si="93"/>
        <v>13625.49</v>
      </c>
      <c r="R501" s="28">
        <f t="shared" si="94"/>
        <v>12996.5</v>
      </c>
      <c r="S501" s="28">
        <f t="shared" si="88"/>
        <v>71374.509999999995</v>
      </c>
      <c r="T501" s="30" t="s">
        <v>41</v>
      </c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</row>
    <row r="502" spans="1:936" s="6" customFormat="1" ht="18" customHeight="1" x14ac:dyDescent="0.25">
      <c r="A502" s="34">
        <v>496</v>
      </c>
      <c r="B502" s="16" t="s">
        <v>1094</v>
      </c>
      <c r="C502" s="16" t="s">
        <v>873</v>
      </c>
      <c r="D502" s="16" t="s">
        <v>720</v>
      </c>
      <c r="E502" s="16" t="s">
        <v>805</v>
      </c>
      <c r="F502" s="17" t="s">
        <v>881</v>
      </c>
      <c r="G502" s="26">
        <v>75000</v>
      </c>
      <c r="H502" s="26">
        <v>5966.28</v>
      </c>
      <c r="I502" s="19">
        <v>25</v>
      </c>
      <c r="J502" s="46">
        <v>2152.5</v>
      </c>
      <c r="K502" s="42">
        <f t="shared" si="89"/>
        <v>5324.9999999999991</v>
      </c>
      <c r="L502" s="29">
        <f t="shared" si="90"/>
        <v>825.00000000000011</v>
      </c>
      <c r="M502" s="52">
        <v>2280</v>
      </c>
      <c r="N502" s="28">
        <f t="shared" si="91"/>
        <v>5317.5</v>
      </c>
      <c r="O502" s="28"/>
      <c r="P502" s="28">
        <f t="shared" si="92"/>
        <v>4432.5</v>
      </c>
      <c r="Q502" s="19">
        <f t="shared" si="93"/>
        <v>10423.779999999999</v>
      </c>
      <c r="R502" s="28">
        <f t="shared" si="94"/>
        <v>11467.5</v>
      </c>
      <c r="S502" s="28">
        <f t="shared" si="88"/>
        <v>64576.22</v>
      </c>
      <c r="T502" s="30" t="s">
        <v>41</v>
      </c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</row>
    <row r="503" spans="1:936" s="6" customFormat="1" ht="18" customHeight="1" x14ac:dyDescent="0.25">
      <c r="A503" s="34">
        <v>497</v>
      </c>
      <c r="B503" s="16" t="s">
        <v>728</v>
      </c>
      <c r="C503" s="16" t="s">
        <v>872</v>
      </c>
      <c r="D503" s="16" t="s">
        <v>720</v>
      </c>
      <c r="E503" s="16" t="s">
        <v>805</v>
      </c>
      <c r="F503" s="17" t="s">
        <v>881</v>
      </c>
      <c r="G503" s="26">
        <v>75000</v>
      </c>
      <c r="H503" s="26">
        <v>6309.38</v>
      </c>
      <c r="I503" s="19">
        <v>25</v>
      </c>
      <c r="J503" s="46">
        <v>2152.5</v>
      </c>
      <c r="K503" s="42">
        <f t="shared" si="89"/>
        <v>5324.9999999999991</v>
      </c>
      <c r="L503" s="29">
        <f t="shared" si="90"/>
        <v>825.00000000000011</v>
      </c>
      <c r="M503" s="52">
        <v>2280</v>
      </c>
      <c r="N503" s="28">
        <f t="shared" si="91"/>
        <v>5317.5</v>
      </c>
      <c r="O503" s="28"/>
      <c r="P503" s="28">
        <f t="shared" si="92"/>
        <v>4432.5</v>
      </c>
      <c r="Q503" s="19">
        <f t="shared" si="93"/>
        <v>10766.880000000001</v>
      </c>
      <c r="R503" s="28">
        <f t="shared" si="94"/>
        <v>11467.5</v>
      </c>
      <c r="S503" s="28">
        <f t="shared" si="88"/>
        <v>64233.119999999995</v>
      </c>
      <c r="T503" s="30" t="s">
        <v>41</v>
      </c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</row>
    <row r="504" spans="1:936" s="6" customFormat="1" ht="18" customHeight="1" x14ac:dyDescent="0.25">
      <c r="A504" s="34">
        <v>498</v>
      </c>
      <c r="B504" s="16" t="s">
        <v>747</v>
      </c>
      <c r="C504" s="16" t="s">
        <v>872</v>
      </c>
      <c r="D504" s="16" t="s">
        <v>720</v>
      </c>
      <c r="E504" s="16" t="s">
        <v>805</v>
      </c>
      <c r="F504" s="17" t="s">
        <v>881</v>
      </c>
      <c r="G504" s="26">
        <v>75000</v>
      </c>
      <c r="H504" s="26">
        <v>5966.28</v>
      </c>
      <c r="I504" s="19">
        <v>25</v>
      </c>
      <c r="J504" s="46">
        <v>2152.5</v>
      </c>
      <c r="K504" s="42">
        <f t="shared" si="89"/>
        <v>5324.9999999999991</v>
      </c>
      <c r="L504" s="29">
        <f t="shared" si="90"/>
        <v>825.00000000000011</v>
      </c>
      <c r="M504" s="52">
        <v>2280</v>
      </c>
      <c r="N504" s="28">
        <f t="shared" si="91"/>
        <v>5317.5</v>
      </c>
      <c r="O504" s="28"/>
      <c r="P504" s="28">
        <f t="shared" si="92"/>
        <v>4432.5</v>
      </c>
      <c r="Q504" s="19">
        <f t="shared" si="93"/>
        <v>10423.779999999999</v>
      </c>
      <c r="R504" s="28">
        <f t="shared" si="94"/>
        <v>11467.5</v>
      </c>
      <c r="S504" s="28">
        <f t="shared" si="88"/>
        <v>64576.22</v>
      </c>
      <c r="T504" s="30" t="s">
        <v>41</v>
      </c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</row>
    <row r="505" spans="1:936" s="6" customFormat="1" ht="18" customHeight="1" x14ac:dyDescent="0.25">
      <c r="A505" s="34">
        <v>499</v>
      </c>
      <c r="B505" s="16" t="s">
        <v>689</v>
      </c>
      <c r="C505" s="16" t="s">
        <v>872</v>
      </c>
      <c r="D505" s="16" t="s">
        <v>720</v>
      </c>
      <c r="E505" s="16" t="s">
        <v>140</v>
      </c>
      <c r="F505" s="17" t="s">
        <v>881</v>
      </c>
      <c r="G505" s="18">
        <v>70000</v>
      </c>
      <c r="H505" s="18">
        <v>5368.48</v>
      </c>
      <c r="I505" s="19">
        <v>25</v>
      </c>
      <c r="J505" s="45">
        <v>2009</v>
      </c>
      <c r="K505" s="39">
        <f>+G505*7.1%</f>
        <v>4970</v>
      </c>
      <c r="L505" s="29">
        <f>+G505*1.1%</f>
        <v>770.00000000000011</v>
      </c>
      <c r="M505" s="44">
        <v>2128</v>
      </c>
      <c r="N505" s="19">
        <f>+G505*7.09%</f>
        <v>4963</v>
      </c>
      <c r="O505" s="19"/>
      <c r="P505" s="19">
        <f>+J505+M505</f>
        <v>4137</v>
      </c>
      <c r="Q505" s="19">
        <f>+H505+I505+J505+M505+O505</f>
        <v>9530.48</v>
      </c>
      <c r="R505" s="19">
        <f>+K505+L505+N505</f>
        <v>10703</v>
      </c>
      <c r="S505" s="19">
        <f>+G505-Q505</f>
        <v>60469.520000000004</v>
      </c>
      <c r="T505" s="30" t="s">
        <v>41</v>
      </c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</row>
    <row r="506" spans="1:936" s="6" customFormat="1" ht="18" customHeight="1" x14ac:dyDescent="0.25">
      <c r="A506" s="34">
        <v>500</v>
      </c>
      <c r="B506" s="16" t="s">
        <v>727</v>
      </c>
      <c r="C506" s="16" t="s">
        <v>872</v>
      </c>
      <c r="D506" s="16" t="s">
        <v>720</v>
      </c>
      <c r="E506" s="16" t="s">
        <v>140</v>
      </c>
      <c r="F506" s="17" t="s">
        <v>881</v>
      </c>
      <c r="G506" s="26">
        <v>70000</v>
      </c>
      <c r="H506" s="26">
        <v>5368.48</v>
      </c>
      <c r="I506" s="19">
        <v>25</v>
      </c>
      <c r="J506" s="46">
        <v>2009</v>
      </c>
      <c r="K506" s="42">
        <f t="shared" si="89"/>
        <v>4970</v>
      </c>
      <c r="L506" s="29">
        <f t="shared" si="90"/>
        <v>770.00000000000011</v>
      </c>
      <c r="M506" s="52">
        <v>2128</v>
      </c>
      <c r="N506" s="28">
        <f t="shared" si="91"/>
        <v>4963</v>
      </c>
      <c r="O506" s="28"/>
      <c r="P506" s="28">
        <f t="shared" si="92"/>
        <v>4137</v>
      </c>
      <c r="Q506" s="19">
        <f t="shared" si="93"/>
        <v>9530.48</v>
      </c>
      <c r="R506" s="28">
        <f t="shared" si="94"/>
        <v>10703</v>
      </c>
      <c r="S506" s="28">
        <f t="shared" si="88"/>
        <v>60469.520000000004</v>
      </c>
      <c r="T506" s="30" t="s">
        <v>41</v>
      </c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</row>
    <row r="507" spans="1:936" s="6" customFormat="1" ht="18" customHeight="1" x14ac:dyDescent="0.25">
      <c r="A507" s="34">
        <v>501</v>
      </c>
      <c r="B507" s="16" t="s">
        <v>746</v>
      </c>
      <c r="C507" s="16" t="s">
        <v>873</v>
      </c>
      <c r="D507" s="16" t="s">
        <v>720</v>
      </c>
      <c r="E507" s="16" t="s">
        <v>140</v>
      </c>
      <c r="F507" s="17" t="s">
        <v>881</v>
      </c>
      <c r="G507" s="26">
        <v>70000</v>
      </c>
      <c r="H507" s="26">
        <v>5025.38</v>
      </c>
      <c r="I507" s="19">
        <v>25</v>
      </c>
      <c r="J507" s="46">
        <v>2009</v>
      </c>
      <c r="K507" s="42">
        <f t="shared" si="89"/>
        <v>4970</v>
      </c>
      <c r="L507" s="29">
        <f t="shared" si="90"/>
        <v>770.00000000000011</v>
      </c>
      <c r="M507" s="52">
        <v>2128</v>
      </c>
      <c r="N507" s="28">
        <f t="shared" si="91"/>
        <v>4963</v>
      </c>
      <c r="O507" s="28"/>
      <c r="P507" s="28">
        <f t="shared" si="92"/>
        <v>4137</v>
      </c>
      <c r="Q507" s="19">
        <f t="shared" si="93"/>
        <v>9187.380000000001</v>
      </c>
      <c r="R507" s="28">
        <f t="shared" si="94"/>
        <v>10703</v>
      </c>
      <c r="S507" s="28">
        <f t="shared" ref="S507:S567" si="95">+G507-Q507</f>
        <v>60812.619999999995</v>
      </c>
      <c r="T507" s="30" t="s">
        <v>41</v>
      </c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</row>
    <row r="508" spans="1:936" s="6" customFormat="1" ht="18" customHeight="1" x14ac:dyDescent="0.25">
      <c r="A508" s="34">
        <v>502</v>
      </c>
      <c r="B508" s="16" t="s">
        <v>748</v>
      </c>
      <c r="C508" s="16" t="s">
        <v>872</v>
      </c>
      <c r="D508" s="16" t="s">
        <v>720</v>
      </c>
      <c r="E508" s="16" t="s">
        <v>140</v>
      </c>
      <c r="F508" s="17" t="s">
        <v>881</v>
      </c>
      <c r="G508" s="26">
        <v>70000</v>
      </c>
      <c r="H508" s="26">
        <v>5025.38</v>
      </c>
      <c r="I508" s="19">
        <v>25</v>
      </c>
      <c r="J508" s="46">
        <v>2009</v>
      </c>
      <c r="K508" s="42">
        <f t="shared" si="89"/>
        <v>4970</v>
      </c>
      <c r="L508" s="29">
        <f t="shared" si="90"/>
        <v>770.00000000000011</v>
      </c>
      <c r="M508" s="52">
        <v>2128</v>
      </c>
      <c r="N508" s="28">
        <f t="shared" si="91"/>
        <v>4963</v>
      </c>
      <c r="O508" s="28"/>
      <c r="P508" s="28">
        <f t="shared" si="92"/>
        <v>4137</v>
      </c>
      <c r="Q508" s="19">
        <f t="shared" si="93"/>
        <v>9187.380000000001</v>
      </c>
      <c r="R508" s="28">
        <f t="shared" si="94"/>
        <v>10703</v>
      </c>
      <c r="S508" s="28">
        <f t="shared" si="95"/>
        <v>60812.619999999995</v>
      </c>
      <c r="T508" s="30" t="s">
        <v>41</v>
      </c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</row>
    <row r="509" spans="1:936" s="6" customFormat="1" ht="18" customHeight="1" x14ac:dyDescent="0.25">
      <c r="A509" s="34">
        <v>503</v>
      </c>
      <c r="B509" s="16" t="s">
        <v>735</v>
      </c>
      <c r="C509" s="16" t="s">
        <v>872</v>
      </c>
      <c r="D509" s="16" t="s">
        <v>720</v>
      </c>
      <c r="E509" s="16" t="s">
        <v>140</v>
      </c>
      <c r="F509" s="17" t="s">
        <v>881</v>
      </c>
      <c r="G509" s="26">
        <v>70000</v>
      </c>
      <c r="H509" s="26">
        <v>5368.48</v>
      </c>
      <c r="I509" s="19">
        <v>25</v>
      </c>
      <c r="J509" s="46">
        <v>2009</v>
      </c>
      <c r="K509" s="42">
        <f t="shared" ref="K509:K570" si="96">+G509*7.1%</f>
        <v>4970</v>
      </c>
      <c r="L509" s="29">
        <f t="shared" ref="L509:L570" si="97">+G509*1.1%</f>
        <v>770.00000000000011</v>
      </c>
      <c r="M509" s="52">
        <v>2128</v>
      </c>
      <c r="N509" s="28">
        <f t="shared" ref="N509:N570" si="98">+G509*7.09%</f>
        <v>4963</v>
      </c>
      <c r="O509" s="28"/>
      <c r="P509" s="28">
        <f t="shared" si="92"/>
        <v>4137</v>
      </c>
      <c r="Q509" s="19">
        <f t="shared" si="93"/>
        <v>9530.48</v>
      </c>
      <c r="R509" s="28">
        <f t="shared" si="94"/>
        <v>10703</v>
      </c>
      <c r="S509" s="28">
        <f t="shared" si="95"/>
        <v>60469.520000000004</v>
      </c>
      <c r="T509" s="30" t="s">
        <v>41</v>
      </c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</row>
    <row r="510" spans="1:936" s="6" customFormat="1" ht="18" customHeight="1" x14ac:dyDescent="0.25">
      <c r="A510" s="34">
        <v>504</v>
      </c>
      <c r="B510" s="16" t="s">
        <v>739</v>
      </c>
      <c r="C510" s="16" t="s">
        <v>873</v>
      </c>
      <c r="D510" s="16" t="s">
        <v>720</v>
      </c>
      <c r="E510" s="16" t="s">
        <v>140</v>
      </c>
      <c r="F510" s="17" t="s">
        <v>881</v>
      </c>
      <c r="G510" s="26">
        <v>70000</v>
      </c>
      <c r="H510" s="26">
        <v>5368.48</v>
      </c>
      <c r="I510" s="19">
        <v>25</v>
      </c>
      <c r="J510" s="46">
        <v>2009</v>
      </c>
      <c r="K510" s="42">
        <f t="shared" si="96"/>
        <v>4970</v>
      </c>
      <c r="L510" s="29">
        <f t="shared" si="97"/>
        <v>770.00000000000011</v>
      </c>
      <c r="M510" s="52">
        <v>2128</v>
      </c>
      <c r="N510" s="28">
        <f t="shared" si="98"/>
        <v>4963</v>
      </c>
      <c r="O510" s="28"/>
      <c r="P510" s="28">
        <f t="shared" si="92"/>
        <v>4137</v>
      </c>
      <c r="Q510" s="19">
        <f t="shared" si="93"/>
        <v>9530.48</v>
      </c>
      <c r="R510" s="28">
        <f t="shared" si="94"/>
        <v>10703</v>
      </c>
      <c r="S510" s="28">
        <f t="shared" si="95"/>
        <v>60469.520000000004</v>
      </c>
      <c r="T510" s="30" t="s">
        <v>41</v>
      </c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</row>
    <row r="511" spans="1:936" s="6" customFormat="1" ht="18" customHeight="1" x14ac:dyDescent="0.25">
      <c r="A511" s="34">
        <v>505</v>
      </c>
      <c r="B511" s="16" t="s">
        <v>741</v>
      </c>
      <c r="C511" s="16" t="s">
        <v>873</v>
      </c>
      <c r="D511" s="16" t="s">
        <v>720</v>
      </c>
      <c r="E511" s="16" t="s">
        <v>140</v>
      </c>
      <c r="F511" s="17" t="s">
        <v>881</v>
      </c>
      <c r="G511" s="26">
        <v>70000</v>
      </c>
      <c r="H511" s="26">
        <v>5368.48</v>
      </c>
      <c r="I511" s="19">
        <v>25</v>
      </c>
      <c r="J511" s="46">
        <v>2009</v>
      </c>
      <c r="K511" s="42">
        <f t="shared" si="96"/>
        <v>4970</v>
      </c>
      <c r="L511" s="29">
        <f t="shared" si="97"/>
        <v>770.00000000000011</v>
      </c>
      <c r="M511" s="52">
        <v>2128</v>
      </c>
      <c r="N511" s="28">
        <f t="shared" si="98"/>
        <v>4963</v>
      </c>
      <c r="O511" s="28"/>
      <c r="P511" s="28">
        <f t="shared" si="92"/>
        <v>4137</v>
      </c>
      <c r="Q511" s="19">
        <f t="shared" si="93"/>
        <v>9530.48</v>
      </c>
      <c r="R511" s="28">
        <f t="shared" si="94"/>
        <v>10703</v>
      </c>
      <c r="S511" s="28">
        <f t="shared" si="95"/>
        <v>60469.520000000004</v>
      </c>
      <c r="T511" s="30" t="s">
        <v>41</v>
      </c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</row>
    <row r="512" spans="1:936" s="6" customFormat="1" ht="18" customHeight="1" x14ac:dyDescent="0.25">
      <c r="A512" s="34">
        <v>506</v>
      </c>
      <c r="B512" s="16" t="s">
        <v>650</v>
      </c>
      <c r="C512" s="16" t="s">
        <v>872</v>
      </c>
      <c r="D512" s="16" t="s">
        <v>720</v>
      </c>
      <c r="E512" s="16" t="s">
        <v>140</v>
      </c>
      <c r="F512" s="17" t="s">
        <v>881</v>
      </c>
      <c r="G512" s="26">
        <v>70000</v>
      </c>
      <c r="H512" s="26">
        <v>5368.48</v>
      </c>
      <c r="I512" s="19">
        <v>25</v>
      </c>
      <c r="J512" s="46">
        <v>2009</v>
      </c>
      <c r="K512" s="42">
        <f t="shared" si="96"/>
        <v>4970</v>
      </c>
      <c r="L512" s="29">
        <f t="shared" si="97"/>
        <v>770.00000000000011</v>
      </c>
      <c r="M512" s="52">
        <v>2128</v>
      </c>
      <c r="N512" s="28">
        <f t="shared" si="98"/>
        <v>4963</v>
      </c>
      <c r="O512" s="28"/>
      <c r="P512" s="28">
        <f t="shared" si="92"/>
        <v>4137</v>
      </c>
      <c r="Q512" s="19">
        <f t="shared" si="93"/>
        <v>9530.48</v>
      </c>
      <c r="R512" s="28">
        <f t="shared" si="94"/>
        <v>10703</v>
      </c>
      <c r="S512" s="28">
        <f t="shared" si="95"/>
        <v>60469.520000000004</v>
      </c>
      <c r="T512" s="30" t="s">
        <v>41</v>
      </c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</row>
    <row r="513" spans="1:936" s="6" customFormat="1" ht="18" customHeight="1" x14ac:dyDescent="0.25">
      <c r="A513" s="34">
        <v>507</v>
      </c>
      <c r="B513" s="16" t="s">
        <v>742</v>
      </c>
      <c r="C513" s="16" t="s">
        <v>872</v>
      </c>
      <c r="D513" s="16" t="s">
        <v>720</v>
      </c>
      <c r="E513" s="16" t="s">
        <v>140</v>
      </c>
      <c r="F513" s="17" t="s">
        <v>881</v>
      </c>
      <c r="G513" s="26">
        <v>70000</v>
      </c>
      <c r="H513" s="26">
        <v>5368.48</v>
      </c>
      <c r="I513" s="19">
        <v>25</v>
      </c>
      <c r="J513" s="46">
        <v>2009</v>
      </c>
      <c r="K513" s="42">
        <f t="shared" si="96"/>
        <v>4970</v>
      </c>
      <c r="L513" s="29">
        <f t="shared" si="97"/>
        <v>770.00000000000011</v>
      </c>
      <c r="M513" s="52">
        <v>2128</v>
      </c>
      <c r="N513" s="28">
        <f t="shared" si="98"/>
        <v>4963</v>
      </c>
      <c r="O513" s="28"/>
      <c r="P513" s="28">
        <f t="shared" ref="P513:P574" si="99">+J513+M513</f>
        <v>4137</v>
      </c>
      <c r="Q513" s="19">
        <f t="shared" si="93"/>
        <v>9530.48</v>
      </c>
      <c r="R513" s="28">
        <f t="shared" si="94"/>
        <v>10703</v>
      </c>
      <c r="S513" s="28">
        <f t="shared" si="95"/>
        <v>60469.520000000004</v>
      </c>
      <c r="T513" s="30" t="s">
        <v>41</v>
      </c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</row>
    <row r="514" spans="1:936" s="6" customFormat="1" ht="18" customHeight="1" x14ac:dyDescent="0.25">
      <c r="A514" s="34">
        <v>508</v>
      </c>
      <c r="B514" s="16" t="s">
        <v>744</v>
      </c>
      <c r="C514" s="16" t="s">
        <v>872</v>
      </c>
      <c r="D514" s="16" t="s">
        <v>720</v>
      </c>
      <c r="E514" s="16" t="s">
        <v>140</v>
      </c>
      <c r="F514" s="17" t="s">
        <v>881</v>
      </c>
      <c r="G514" s="26">
        <v>70000</v>
      </c>
      <c r="H514" s="26">
        <v>5025.38</v>
      </c>
      <c r="I514" s="19">
        <v>25</v>
      </c>
      <c r="J514" s="46">
        <v>2009</v>
      </c>
      <c r="K514" s="42">
        <f t="shared" si="96"/>
        <v>4970</v>
      </c>
      <c r="L514" s="29">
        <f t="shared" si="97"/>
        <v>770.00000000000011</v>
      </c>
      <c r="M514" s="52">
        <v>2128</v>
      </c>
      <c r="N514" s="28">
        <f t="shared" si="98"/>
        <v>4963</v>
      </c>
      <c r="O514" s="28"/>
      <c r="P514" s="28">
        <f t="shared" si="99"/>
        <v>4137</v>
      </c>
      <c r="Q514" s="19">
        <f t="shared" si="93"/>
        <v>9187.380000000001</v>
      </c>
      <c r="R514" s="28">
        <f t="shared" si="94"/>
        <v>10703</v>
      </c>
      <c r="S514" s="28">
        <f t="shared" si="95"/>
        <v>60812.619999999995</v>
      </c>
      <c r="T514" s="30" t="s">
        <v>41</v>
      </c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</row>
    <row r="515" spans="1:936" s="6" customFormat="1" ht="18" customHeight="1" x14ac:dyDescent="0.25">
      <c r="A515" s="34">
        <v>509</v>
      </c>
      <c r="B515" s="16" t="s">
        <v>416</v>
      </c>
      <c r="C515" s="16" t="s">
        <v>873</v>
      </c>
      <c r="D515" s="16" t="s">
        <v>720</v>
      </c>
      <c r="E515" s="16" t="s">
        <v>140</v>
      </c>
      <c r="F515" s="17" t="s">
        <v>881</v>
      </c>
      <c r="G515" s="18">
        <v>70000</v>
      </c>
      <c r="H515" s="18">
        <v>5368.48</v>
      </c>
      <c r="I515" s="19">
        <v>25</v>
      </c>
      <c r="J515" s="45">
        <v>2009</v>
      </c>
      <c r="K515" s="39">
        <f t="shared" si="96"/>
        <v>4970</v>
      </c>
      <c r="L515" s="29">
        <f t="shared" si="97"/>
        <v>770.00000000000011</v>
      </c>
      <c r="M515" s="44">
        <v>2128</v>
      </c>
      <c r="N515" s="19">
        <f t="shared" si="98"/>
        <v>4963</v>
      </c>
      <c r="O515" s="19"/>
      <c r="P515" s="19">
        <f t="shared" si="99"/>
        <v>4137</v>
      </c>
      <c r="Q515" s="19">
        <f t="shared" si="93"/>
        <v>9530.48</v>
      </c>
      <c r="R515" s="19">
        <f t="shared" si="94"/>
        <v>10703</v>
      </c>
      <c r="S515" s="19">
        <f t="shared" si="95"/>
        <v>60469.520000000004</v>
      </c>
      <c r="T515" s="30" t="s">
        <v>41</v>
      </c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</row>
    <row r="516" spans="1:936" s="6" customFormat="1" ht="18" customHeight="1" x14ac:dyDescent="0.25">
      <c r="A516" s="34">
        <v>510</v>
      </c>
      <c r="B516" s="16" t="s">
        <v>730</v>
      </c>
      <c r="C516" s="16" t="s">
        <v>873</v>
      </c>
      <c r="D516" s="16" t="s">
        <v>720</v>
      </c>
      <c r="E516" s="16" t="s">
        <v>160</v>
      </c>
      <c r="F516" s="17" t="s">
        <v>881</v>
      </c>
      <c r="G516" s="26">
        <v>45000</v>
      </c>
      <c r="H516" s="54">
        <v>1148.33</v>
      </c>
      <c r="I516" s="19">
        <v>25</v>
      </c>
      <c r="J516" s="46">
        <v>1291.5</v>
      </c>
      <c r="K516" s="42">
        <f t="shared" si="96"/>
        <v>3194.9999999999995</v>
      </c>
      <c r="L516" s="29">
        <f t="shared" si="97"/>
        <v>495.00000000000006</v>
      </c>
      <c r="M516" s="52">
        <v>1368</v>
      </c>
      <c r="N516" s="28">
        <f t="shared" si="98"/>
        <v>3190.5</v>
      </c>
      <c r="O516" s="28"/>
      <c r="P516" s="28">
        <f t="shared" si="99"/>
        <v>2659.5</v>
      </c>
      <c r="Q516" s="19">
        <f t="shared" si="93"/>
        <v>3832.83</v>
      </c>
      <c r="R516" s="28">
        <f t="shared" si="94"/>
        <v>6880.5</v>
      </c>
      <c r="S516" s="28">
        <f t="shared" si="95"/>
        <v>41167.17</v>
      </c>
      <c r="T516" s="30" t="s">
        <v>41</v>
      </c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</row>
    <row r="517" spans="1:936" s="6" customFormat="1" ht="18" customHeight="1" x14ac:dyDescent="0.25">
      <c r="A517" s="34">
        <v>511</v>
      </c>
      <c r="B517" s="16" t="s">
        <v>745</v>
      </c>
      <c r="C517" s="16" t="s">
        <v>873</v>
      </c>
      <c r="D517" s="16" t="s">
        <v>720</v>
      </c>
      <c r="E517" s="16" t="s">
        <v>160</v>
      </c>
      <c r="F517" s="17" t="s">
        <v>881</v>
      </c>
      <c r="G517" s="26">
        <v>45000</v>
      </c>
      <c r="H517" s="54">
        <v>1148.33</v>
      </c>
      <c r="I517" s="19">
        <v>25</v>
      </c>
      <c r="J517" s="46">
        <v>1291.5</v>
      </c>
      <c r="K517" s="42">
        <f t="shared" si="96"/>
        <v>3194.9999999999995</v>
      </c>
      <c r="L517" s="29">
        <f t="shared" si="97"/>
        <v>495.00000000000006</v>
      </c>
      <c r="M517" s="52">
        <v>1368</v>
      </c>
      <c r="N517" s="28">
        <f t="shared" si="98"/>
        <v>3190.5</v>
      </c>
      <c r="O517" s="28"/>
      <c r="P517" s="28">
        <f t="shared" si="99"/>
        <v>2659.5</v>
      </c>
      <c r="Q517" s="19">
        <f t="shared" si="93"/>
        <v>3832.83</v>
      </c>
      <c r="R517" s="28">
        <f t="shared" si="94"/>
        <v>6880.5</v>
      </c>
      <c r="S517" s="28">
        <f t="shared" si="95"/>
        <v>41167.17</v>
      </c>
      <c r="T517" s="30" t="s">
        <v>41</v>
      </c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</row>
    <row r="518" spans="1:936" s="6" customFormat="1" ht="18" customHeight="1" x14ac:dyDescent="0.25">
      <c r="A518" s="34">
        <v>512</v>
      </c>
      <c r="B518" s="16" t="s">
        <v>722</v>
      </c>
      <c r="C518" s="16" t="s">
        <v>873</v>
      </c>
      <c r="D518" s="16" t="s">
        <v>720</v>
      </c>
      <c r="E518" s="16" t="s">
        <v>841</v>
      </c>
      <c r="F518" s="17" t="s">
        <v>881</v>
      </c>
      <c r="G518" s="26">
        <v>41000</v>
      </c>
      <c r="H518" s="27">
        <v>583.79</v>
      </c>
      <c r="I518" s="19">
        <v>25</v>
      </c>
      <c r="J518" s="46">
        <v>1176.7</v>
      </c>
      <c r="K518" s="42">
        <f t="shared" si="96"/>
        <v>2910.9999999999995</v>
      </c>
      <c r="L518" s="29">
        <f t="shared" si="97"/>
        <v>451.00000000000006</v>
      </c>
      <c r="M518" s="52">
        <v>1246.4000000000001</v>
      </c>
      <c r="N518" s="28">
        <f t="shared" si="98"/>
        <v>2906.9</v>
      </c>
      <c r="O518" s="28"/>
      <c r="P518" s="28">
        <f t="shared" si="99"/>
        <v>2423.1000000000004</v>
      </c>
      <c r="Q518" s="19">
        <f t="shared" si="93"/>
        <v>3031.8900000000003</v>
      </c>
      <c r="R518" s="28">
        <f t="shared" si="94"/>
        <v>6268.9</v>
      </c>
      <c r="S518" s="28">
        <f t="shared" si="95"/>
        <v>37968.11</v>
      </c>
      <c r="T518" s="30" t="s">
        <v>41</v>
      </c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</row>
    <row r="519" spans="1:936" s="6" customFormat="1" ht="18" customHeight="1" x14ac:dyDescent="0.25">
      <c r="A519" s="34">
        <v>513</v>
      </c>
      <c r="B519" s="16" t="s">
        <v>732</v>
      </c>
      <c r="C519" s="16" t="s">
        <v>873</v>
      </c>
      <c r="D519" s="16" t="s">
        <v>720</v>
      </c>
      <c r="E519" s="16" t="s">
        <v>112</v>
      </c>
      <c r="F519" s="17" t="s">
        <v>880</v>
      </c>
      <c r="G519" s="26">
        <v>42000</v>
      </c>
      <c r="H519" s="26">
        <v>467.6</v>
      </c>
      <c r="I519" s="19">
        <v>25</v>
      </c>
      <c r="J519" s="46">
        <v>1205.4000000000001</v>
      </c>
      <c r="K519" s="42">
        <f t="shared" si="96"/>
        <v>2981.9999999999995</v>
      </c>
      <c r="L519" s="29">
        <f t="shared" si="97"/>
        <v>462.00000000000006</v>
      </c>
      <c r="M519" s="52">
        <v>1276.8</v>
      </c>
      <c r="N519" s="28">
        <f t="shared" si="98"/>
        <v>2977.8</v>
      </c>
      <c r="O519" s="28"/>
      <c r="P519" s="28">
        <f t="shared" si="99"/>
        <v>2482.1999999999998</v>
      </c>
      <c r="Q519" s="19">
        <f t="shared" si="93"/>
        <v>2974.8</v>
      </c>
      <c r="R519" s="28">
        <f t="shared" si="94"/>
        <v>6421.7999999999993</v>
      </c>
      <c r="S519" s="28">
        <f t="shared" si="95"/>
        <v>39025.199999999997</v>
      </c>
      <c r="T519" s="30" t="s">
        <v>41</v>
      </c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</row>
    <row r="520" spans="1:936" s="6" customFormat="1" ht="18" customHeight="1" x14ac:dyDescent="0.25">
      <c r="A520" s="34">
        <v>514</v>
      </c>
      <c r="B520" s="16" t="s">
        <v>721</v>
      </c>
      <c r="C520" s="16" t="s">
        <v>872</v>
      </c>
      <c r="D520" s="16" t="s">
        <v>720</v>
      </c>
      <c r="E520" s="16" t="s">
        <v>101</v>
      </c>
      <c r="F520" s="17" t="s">
        <v>881</v>
      </c>
      <c r="G520" s="26">
        <v>25000</v>
      </c>
      <c r="H520" s="27">
        <v>0</v>
      </c>
      <c r="I520" s="19">
        <v>25</v>
      </c>
      <c r="J520" s="46">
        <v>717.5</v>
      </c>
      <c r="K520" s="42">
        <f t="shared" si="96"/>
        <v>1774.9999999999998</v>
      </c>
      <c r="L520" s="29">
        <f t="shared" si="97"/>
        <v>275</v>
      </c>
      <c r="M520" s="52">
        <v>760</v>
      </c>
      <c r="N520" s="28">
        <f t="shared" si="98"/>
        <v>1772.5000000000002</v>
      </c>
      <c r="O520" s="28"/>
      <c r="P520" s="28">
        <f t="shared" si="99"/>
        <v>1477.5</v>
      </c>
      <c r="Q520" s="19">
        <f t="shared" si="93"/>
        <v>1502.5</v>
      </c>
      <c r="R520" s="28">
        <f t="shared" si="94"/>
        <v>3822.5</v>
      </c>
      <c r="S520" s="28">
        <f t="shared" si="95"/>
        <v>23497.5</v>
      </c>
      <c r="T520" s="30" t="s">
        <v>41</v>
      </c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</row>
    <row r="521" spans="1:936" s="6" customFormat="1" ht="18" customHeight="1" x14ac:dyDescent="0.25">
      <c r="A521" s="34">
        <v>515</v>
      </c>
      <c r="B521" s="16" t="s">
        <v>726</v>
      </c>
      <c r="C521" s="16" t="s">
        <v>872</v>
      </c>
      <c r="D521" s="16" t="s">
        <v>720</v>
      </c>
      <c r="E521" s="16" t="s">
        <v>113</v>
      </c>
      <c r="F521" s="17" t="s">
        <v>881</v>
      </c>
      <c r="G521" s="26">
        <v>25000</v>
      </c>
      <c r="H521" s="27">
        <v>0</v>
      </c>
      <c r="I521" s="19">
        <v>25</v>
      </c>
      <c r="J521" s="46">
        <v>717.5</v>
      </c>
      <c r="K521" s="42">
        <f t="shared" si="96"/>
        <v>1774.9999999999998</v>
      </c>
      <c r="L521" s="29">
        <f t="shared" si="97"/>
        <v>275</v>
      </c>
      <c r="M521" s="52">
        <v>760</v>
      </c>
      <c r="N521" s="28">
        <f t="shared" si="98"/>
        <v>1772.5000000000002</v>
      </c>
      <c r="O521" s="28"/>
      <c r="P521" s="28">
        <f t="shared" si="99"/>
        <v>1477.5</v>
      </c>
      <c r="Q521" s="19">
        <f t="shared" si="93"/>
        <v>1502.5</v>
      </c>
      <c r="R521" s="28">
        <f t="shared" si="94"/>
        <v>3822.5</v>
      </c>
      <c r="S521" s="28">
        <f t="shared" si="95"/>
        <v>23497.5</v>
      </c>
      <c r="T521" s="30" t="s">
        <v>41</v>
      </c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</row>
    <row r="522" spans="1:936" s="6" customFormat="1" ht="18" customHeight="1" x14ac:dyDescent="0.25">
      <c r="A522" s="34">
        <v>516</v>
      </c>
      <c r="B522" s="16" t="s">
        <v>723</v>
      </c>
      <c r="C522" s="16" t="s">
        <v>872</v>
      </c>
      <c r="D522" s="16" t="s">
        <v>720</v>
      </c>
      <c r="E522" s="16" t="s">
        <v>35</v>
      </c>
      <c r="F522" s="17" t="s">
        <v>881</v>
      </c>
      <c r="G522" s="26">
        <v>25000</v>
      </c>
      <c r="H522" s="27">
        <v>0</v>
      </c>
      <c r="I522" s="19">
        <v>25</v>
      </c>
      <c r="J522" s="46">
        <v>717.5</v>
      </c>
      <c r="K522" s="42">
        <f t="shared" si="96"/>
        <v>1774.9999999999998</v>
      </c>
      <c r="L522" s="29">
        <f t="shared" si="97"/>
        <v>275</v>
      </c>
      <c r="M522" s="52">
        <v>760</v>
      </c>
      <c r="N522" s="28">
        <f t="shared" si="98"/>
        <v>1772.5000000000002</v>
      </c>
      <c r="O522" s="28"/>
      <c r="P522" s="28">
        <f t="shared" si="99"/>
        <v>1477.5</v>
      </c>
      <c r="Q522" s="19">
        <f t="shared" si="93"/>
        <v>1502.5</v>
      </c>
      <c r="R522" s="28">
        <f t="shared" si="94"/>
        <v>3822.5</v>
      </c>
      <c r="S522" s="28">
        <f t="shared" si="95"/>
        <v>23497.5</v>
      </c>
      <c r="T522" s="30" t="s">
        <v>41</v>
      </c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</row>
    <row r="523" spans="1:936" s="6" customFormat="1" ht="18" customHeight="1" x14ac:dyDescent="0.25">
      <c r="A523" s="34">
        <v>517</v>
      </c>
      <c r="B523" s="16" t="s">
        <v>725</v>
      </c>
      <c r="C523" s="16" t="s">
        <v>872</v>
      </c>
      <c r="D523" s="16" t="s">
        <v>720</v>
      </c>
      <c r="E523" s="16" t="s">
        <v>35</v>
      </c>
      <c r="F523" s="17" t="s">
        <v>881</v>
      </c>
      <c r="G523" s="26">
        <v>25000</v>
      </c>
      <c r="H523" s="27">
        <v>0</v>
      </c>
      <c r="I523" s="19">
        <v>25</v>
      </c>
      <c r="J523" s="46">
        <v>717.5</v>
      </c>
      <c r="K523" s="42">
        <f t="shared" si="96"/>
        <v>1774.9999999999998</v>
      </c>
      <c r="L523" s="29">
        <f t="shared" si="97"/>
        <v>275</v>
      </c>
      <c r="M523" s="52">
        <v>760</v>
      </c>
      <c r="N523" s="28">
        <f t="shared" si="98"/>
        <v>1772.5000000000002</v>
      </c>
      <c r="O523" s="28"/>
      <c r="P523" s="28">
        <f t="shared" si="99"/>
        <v>1477.5</v>
      </c>
      <c r="Q523" s="19">
        <f t="shared" si="93"/>
        <v>1502.5</v>
      </c>
      <c r="R523" s="28">
        <f t="shared" si="94"/>
        <v>3822.5</v>
      </c>
      <c r="S523" s="28">
        <f t="shared" si="95"/>
        <v>23497.5</v>
      </c>
      <c r="T523" s="30" t="s">
        <v>41</v>
      </c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</row>
    <row r="524" spans="1:936" s="6" customFormat="1" ht="18" customHeight="1" x14ac:dyDescent="0.25">
      <c r="A524" s="34">
        <v>518</v>
      </c>
      <c r="B524" s="16" t="s">
        <v>731</v>
      </c>
      <c r="C524" s="16" t="s">
        <v>873</v>
      </c>
      <c r="D524" s="16" t="s">
        <v>720</v>
      </c>
      <c r="E524" s="16" t="s">
        <v>35</v>
      </c>
      <c r="F524" s="17" t="s">
        <v>881</v>
      </c>
      <c r="G524" s="26">
        <v>25000</v>
      </c>
      <c r="H524" s="27">
        <v>0</v>
      </c>
      <c r="I524" s="19">
        <v>25</v>
      </c>
      <c r="J524" s="46">
        <v>717.5</v>
      </c>
      <c r="K524" s="42">
        <f t="shared" si="96"/>
        <v>1774.9999999999998</v>
      </c>
      <c r="L524" s="29">
        <f t="shared" si="97"/>
        <v>275</v>
      </c>
      <c r="M524" s="52">
        <v>760</v>
      </c>
      <c r="N524" s="28">
        <f t="shared" si="98"/>
        <v>1772.5000000000002</v>
      </c>
      <c r="O524" s="28"/>
      <c r="P524" s="28">
        <f t="shared" si="99"/>
        <v>1477.5</v>
      </c>
      <c r="Q524" s="19">
        <f t="shared" si="93"/>
        <v>1502.5</v>
      </c>
      <c r="R524" s="28">
        <f t="shared" si="94"/>
        <v>3822.5</v>
      </c>
      <c r="S524" s="28">
        <f t="shared" si="95"/>
        <v>23497.5</v>
      </c>
      <c r="T524" s="30" t="s">
        <v>41</v>
      </c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</row>
    <row r="525" spans="1:936" s="6" customFormat="1" ht="18" customHeight="1" x14ac:dyDescent="0.25">
      <c r="A525" s="34">
        <v>519</v>
      </c>
      <c r="B525" s="16" t="s">
        <v>737</v>
      </c>
      <c r="C525" s="16" t="s">
        <v>872</v>
      </c>
      <c r="D525" s="16" t="s">
        <v>720</v>
      </c>
      <c r="E525" s="16" t="s">
        <v>65</v>
      </c>
      <c r="F525" s="17" t="s">
        <v>880</v>
      </c>
      <c r="G525" s="26">
        <v>25000</v>
      </c>
      <c r="H525" s="27">
        <v>0</v>
      </c>
      <c r="I525" s="19">
        <v>25</v>
      </c>
      <c r="J525" s="46">
        <v>717.5</v>
      </c>
      <c r="K525" s="42">
        <f t="shared" si="96"/>
        <v>1774.9999999999998</v>
      </c>
      <c r="L525" s="29">
        <f t="shared" si="97"/>
        <v>275</v>
      </c>
      <c r="M525" s="52">
        <v>760</v>
      </c>
      <c r="N525" s="28">
        <f t="shared" si="98"/>
        <v>1772.5000000000002</v>
      </c>
      <c r="O525" s="28"/>
      <c r="P525" s="28">
        <f t="shared" si="99"/>
        <v>1477.5</v>
      </c>
      <c r="Q525" s="19">
        <f t="shared" ref="Q525:Q586" si="100">+H525+I525+J525+M525+O525</f>
        <v>1502.5</v>
      </c>
      <c r="R525" s="28">
        <f t="shared" ref="R525:R586" si="101">+K525+L525+N525</f>
        <v>3822.5</v>
      </c>
      <c r="S525" s="28">
        <f t="shared" si="95"/>
        <v>23497.5</v>
      </c>
      <c r="T525" s="30" t="s">
        <v>41</v>
      </c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</row>
    <row r="526" spans="1:936" s="6" customFormat="1" ht="18" customHeight="1" x14ac:dyDescent="0.25">
      <c r="A526" s="34">
        <v>520</v>
      </c>
      <c r="B526" s="16" t="s">
        <v>1016</v>
      </c>
      <c r="C526" s="16" t="s">
        <v>872</v>
      </c>
      <c r="D526" s="16" t="s">
        <v>720</v>
      </c>
      <c r="E526" s="16" t="s">
        <v>35</v>
      </c>
      <c r="F526" s="17" t="s">
        <v>880</v>
      </c>
      <c r="G526" s="26">
        <v>25000</v>
      </c>
      <c r="H526" s="16">
        <v>0</v>
      </c>
      <c r="I526" s="19">
        <v>25</v>
      </c>
      <c r="J526" s="46">
        <v>717.5</v>
      </c>
      <c r="K526" s="42">
        <f t="shared" si="96"/>
        <v>1774.9999999999998</v>
      </c>
      <c r="L526" s="29">
        <f t="shared" si="97"/>
        <v>275</v>
      </c>
      <c r="M526" s="52">
        <v>760</v>
      </c>
      <c r="N526" s="28">
        <f t="shared" si="98"/>
        <v>1772.5000000000002</v>
      </c>
      <c r="O526" s="28"/>
      <c r="P526" s="28">
        <f t="shared" si="99"/>
        <v>1477.5</v>
      </c>
      <c r="Q526" s="19">
        <f t="shared" si="100"/>
        <v>1502.5</v>
      </c>
      <c r="R526" s="28">
        <f t="shared" si="101"/>
        <v>3822.5</v>
      </c>
      <c r="S526" s="28">
        <f t="shared" si="95"/>
        <v>23497.5</v>
      </c>
      <c r="T526" s="30" t="s">
        <v>41</v>
      </c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</row>
    <row r="527" spans="1:936" s="6" customFormat="1" ht="18" customHeight="1" x14ac:dyDescent="0.25">
      <c r="A527" s="34">
        <v>521</v>
      </c>
      <c r="B527" s="16" t="s">
        <v>724</v>
      </c>
      <c r="C527" s="16" t="s">
        <v>872</v>
      </c>
      <c r="D527" s="16" t="s">
        <v>720</v>
      </c>
      <c r="E527" s="16" t="s">
        <v>62</v>
      </c>
      <c r="F527" s="17" t="s">
        <v>881</v>
      </c>
      <c r="G527" s="26">
        <v>25000</v>
      </c>
      <c r="H527" s="27">
        <v>0</v>
      </c>
      <c r="I527" s="19">
        <v>25</v>
      </c>
      <c r="J527" s="46">
        <v>717.5</v>
      </c>
      <c r="K527" s="42">
        <f t="shared" si="96"/>
        <v>1774.9999999999998</v>
      </c>
      <c r="L527" s="29">
        <f t="shared" si="97"/>
        <v>275</v>
      </c>
      <c r="M527" s="52">
        <v>760</v>
      </c>
      <c r="N527" s="28">
        <f t="shared" si="98"/>
        <v>1772.5000000000002</v>
      </c>
      <c r="O527" s="28"/>
      <c r="P527" s="28">
        <f t="shared" si="99"/>
        <v>1477.5</v>
      </c>
      <c r="Q527" s="19">
        <f t="shared" si="100"/>
        <v>1502.5</v>
      </c>
      <c r="R527" s="28">
        <f t="shared" si="101"/>
        <v>3822.5</v>
      </c>
      <c r="S527" s="28">
        <f t="shared" si="95"/>
        <v>23497.5</v>
      </c>
      <c r="T527" s="30" t="s">
        <v>41</v>
      </c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</row>
    <row r="528" spans="1:936" s="6" customFormat="1" ht="18" customHeight="1" x14ac:dyDescent="0.25">
      <c r="A528" s="34">
        <v>522</v>
      </c>
      <c r="B528" s="16" t="s">
        <v>733</v>
      </c>
      <c r="C528" s="16" t="s">
        <v>872</v>
      </c>
      <c r="D528" s="16" t="s">
        <v>720</v>
      </c>
      <c r="E528" s="16" t="s">
        <v>59</v>
      </c>
      <c r="F528" s="17" t="s">
        <v>881</v>
      </c>
      <c r="G528" s="26">
        <v>25000</v>
      </c>
      <c r="H528" s="27">
        <v>0</v>
      </c>
      <c r="I528" s="19">
        <v>25</v>
      </c>
      <c r="J528" s="46">
        <v>717.5</v>
      </c>
      <c r="K528" s="42">
        <f t="shared" si="96"/>
        <v>1774.9999999999998</v>
      </c>
      <c r="L528" s="29">
        <f t="shared" si="97"/>
        <v>275</v>
      </c>
      <c r="M528" s="52">
        <v>760</v>
      </c>
      <c r="N528" s="28">
        <f t="shared" si="98"/>
        <v>1772.5000000000002</v>
      </c>
      <c r="O528" s="28"/>
      <c r="P528" s="28">
        <f t="shared" si="99"/>
        <v>1477.5</v>
      </c>
      <c r="Q528" s="19">
        <f t="shared" si="100"/>
        <v>1502.5</v>
      </c>
      <c r="R528" s="28">
        <f t="shared" si="101"/>
        <v>3822.5</v>
      </c>
      <c r="S528" s="28">
        <f t="shared" si="95"/>
        <v>23497.5</v>
      </c>
      <c r="T528" s="30" t="s">
        <v>41</v>
      </c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</row>
    <row r="529" spans="1:936" s="6" customFormat="1" ht="18" customHeight="1" x14ac:dyDescent="0.25">
      <c r="A529" s="34">
        <v>523</v>
      </c>
      <c r="B529" s="16" t="s">
        <v>729</v>
      </c>
      <c r="C529" s="16" t="s">
        <v>872</v>
      </c>
      <c r="D529" s="16" t="s">
        <v>720</v>
      </c>
      <c r="E529" s="16" t="s">
        <v>131</v>
      </c>
      <c r="F529" s="17" t="s">
        <v>881</v>
      </c>
      <c r="G529" s="26">
        <v>25000</v>
      </c>
      <c r="H529" s="27">
        <v>0</v>
      </c>
      <c r="I529" s="19">
        <v>25</v>
      </c>
      <c r="J529" s="46">
        <v>717.5</v>
      </c>
      <c r="K529" s="42">
        <f t="shared" si="96"/>
        <v>1774.9999999999998</v>
      </c>
      <c r="L529" s="29">
        <f t="shared" si="97"/>
        <v>275</v>
      </c>
      <c r="M529" s="52">
        <v>760</v>
      </c>
      <c r="N529" s="28">
        <f t="shared" si="98"/>
        <v>1772.5000000000002</v>
      </c>
      <c r="O529" s="28"/>
      <c r="P529" s="28">
        <f t="shared" si="99"/>
        <v>1477.5</v>
      </c>
      <c r="Q529" s="19">
        <f t="shared" si="100"/>
        <v>1502.5</v>
      </c>
      <c r="R529" s="28">
        <f t="shared" si="101"/>
        <v>3822.5</v>
      </c>
      <c r="S529" s="28">
        <f t="shared" si="95"/>
        <v>23497.5</v>
      </c>
      <c r="T529" s="30" t="s">
        <v>41</v>
      </c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</row>
    <row r="530" spans="1:936" s="6" customFormat="1" ht="18" customHeight="1" x14ac:dyDescent="0.25">
      <c r="A530" s="34">
        <v>524</v>
      </c>
      <c r="B530" s="16" t="s">
        <v>969</v>
      </c>
      <c r="C530" s="16" t="s">
        <v>873</v>
      </c>
      <c r="D530" s="16" t="s">
        <v>720</v>
      </c>
      <c r="E530" s="16" t="s">
        <v>140</v>
      </c>
      <c r="F530" s="17" t="s">
        <v>881</v>
      </c>
      <c r="G530" s="26">
        <v>50500</v>
      </c>
      <c r="H530" s="54">
        <v>1924.57</v>
      </c>
      <c r="I530" s="19">
        <v>25</v>
      </c>
      <c r="J530" s="46">
        <v>1449.35</v>
      </c>
      <c r="K530" s="42">
        <f t="shared" si="96"/>
        <v>3585.4999999999995</v>
      </c>
      <c r="L530" s="29">
        <f t="shared" si="97"/>
        <v>555.5</v>
      </c>
      <c r="M530" s="52">
        <v>1535.2</v>
      </c>
      <c r="N530" s="28">
        <f t="shared" si="98"/>
        <v>3580.4500000000003</v>
      </c>
      <c r="O530" s="28"/>
      <c r="P530" s="28">
        <f t="shared" si="99"/>
        <v>2984.55</v>
      </c>
      <c r="Q530" s="19">
        <f t="shared" si="100"/>
        <v>4934.12</v>
      </c>
      <c r="R530" s="28">
        <f t="shared" si="101"/>
        <v>7721.4500000000007</v>
      </c>
      <c r="S530" s="28">
        <f t="shared" si="95"/>
        <v>45565.88</v>
      </c>
      <c r="T530" s="30" t="s">
        <v>41</v>
      </c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</row>
    <row r="531" spans="1:936" s="6" customFormat="1" ht="18" customHeight="1" x14ac:dyDescent="0.25">
      <c r="A531" s="34">
        <v>525</v>
      </c>
      <c r="B531" s="16" t="s">
        <v>736</v>
      </c>
      <c r="C531" s="16" t="s">
        <v>872</v>
      </c>
      <c r="D531" s="16" t="s">
        <v>720</v>
      </c>
      <c r="E531" s="16" t="s">
        <v>176</v>
      </c>
      <c r="F531" s="17" t="s">
        <v>876</v>
      </c>
      <c r="G531" s="26">
        <v>16000</v>
      </c>
      <c r="H531" s="27">
        <v>0</v>
      </c>
      <c r="I531" s="19">
        <v>25</v>
      </c>
      <c r="J531" s="46">
        <v>459.2</v>
      </c>
      <c r="K531" s="42">
        <f t="shared" si="96"/>
        <v>1136</v>
      </c>
      <c r="L531" s="29">
        <f t="shared" si="97"/>
        <v>176.00000000000003</v>
      </c>
      <c r="M531" s="52">
        <v>486.4</v>
      </c>
      <c r="N531" s="28">
        <f t="shared" si="98"/>
        <v>1134.4000000000001</v>
      </c>
      <c r="O531" s="28"/>
      <c r="P531" s="28">
        <f t="shared" si="99"/>
        <v>945.59999999999991</v>
      </c>
      <c r="Q531" s="19">
        <f t="shared" si="100"/>
        <v>970.59999999999991</v>
      </c>
      <c r="R531" s="28">
        <f t="shared" si="101"/>
        <v>2446.4</v>
      </c>
      <c r="S531" s="28">
        <f t="shared" si="95"/>
        <v>15029.4</v>
      </c>
      <c r="T531" s="30" t="s">
        <v>41</v>
      </c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</row>
    <row r="532" spans="1:936" s="6" customFormat="1" ht="18" customHeight="1" x14ac:dyDescent="0.25">
      <c r="A532" s="34">
        <v>526</v>
      </c>
      <c r="B532" s="16" t="s">
        <v>561</v>
      </c>
      <c r="C532" s="16" t="s">
        <v>872</v>
      </c>
      <c r="D532" s="16" t="s">
        <v>242</v>
      </c>
      <c r="E532" s="16" t="s">
        <v>802</v>
      </c>
      <c r="F532" s="17" t="s">
        <v>881</v>
      </c>
      <c r="G532" s="18">
        <v>85000</v>
      </c>
      <c r="H532" s="18">
        <v>8148.13</v>
      </c>
      <c r="I532" s="19">
        <v>25</v>
      </c>
      <c r="J532" s="45">
        <v>2439.5</v>
      </c>
      <c r="K532" s="39">
        <f t="shared" si="96"/>
        <v>6034.9999999999991</v>
      </c>
      <c r="L532" s="29">
        <f t="shared" si="97"/>
        <v>935.00000000000011</v>
      </c>
      <c r="M532" s="44">
        <v>2584</v>
      </c>
      <c r="N532" s="19">
        <f t="shared" si="98"/>
        <v>6026.5</v>
      </c>
      <c r="O532" s="19"/>
      <c r="P532" s="19">
        <f t="shared" si="99"/>
        <v>5023.5</v>
      </c>
      <c r="Q532" s="19">
        <f t="shared" si="100"/>
        <v>13196.630000000001</v>
      </c>
      <c r="R532" s="19">
        <f t="shared" si="101"/>
        <v>12996.5</v>
      </c>
      <c r="S532" s="19">
        <f t="shared" si="95"/>
        <v>71803.37</v>
      </c>
      <c r="T532" s="30" t="s">
        <v>41</v>
      </c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</row>
    <row r="533" spans="1:936" s="6" customFormat="1" ht="18" customHeight="1" x14ac:dyDescent="0.25">
      <c r="A533" s="34">
        <v>527</v>
      </c>
      <c r="B533" s="16" t="s">
        <v>682</v>
      </c>
      <c r="C533" s="16" t="s">
        <v>872</v>
      </c>
      <c r="D533" s="16" t="s">
        <v>242</v>
      </c>
      <c r="E533" s="16" t="s">
        <v>805</v>
      </c>
      <c r="F533" s="17" t="s">
        <v>881</v>
      </c>
      <c r="G533" s="18">
        <v>75000</v>
      </c>
      <c r="H533" s="18">
        <v>5623.19</v>
      </c>
      <c r="I533" s="19">
        <v>25</v>
      </c>
      <c r="J533" s="45">
        <v>2152.5</v>
      </c>
      <c r="K533" s="39">
        <f t="shared" si="96"/>
        <v>5324.9999999999991</v>
      </c>
      <c r="L533" s="29">
        <f t="shared" si="97"/>
        <v>825.00000000000011</v>
      </c>
      <c r="M533" s="44">
        <v>2280</v>
      </c>
      <c r="N533" s="19">
        <f t="shared" si="98"/>
        <v>5317.5</v>
      </c>
      <c r="O533" s="19"/>
      <c r="P533" s="19">
        <f t="shared" si="99"/>
        <v>4432.5</v>
      </c>
      <c r="Q533" s="19">
        <f t="shared" si="100"/>
        <v>10080.689999999999</v>
      </c>
      <c r="R533" s="19">
        <f t="shared" si="101"/>
        <v>11467.5</v>
      </c>
      <c r="S533" s="19">
        <f t="shared" si="95"/>
        <v>64919.31</v>
      </c>
      <c r="T533" s="30" t="s">
        <v>41</v>
      </c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</row>
    <row r="534" spans="1:936" s="6" customFormat="1" ht="18" customHeight="1" x14ac:dyDescent="0.25">
      <c r="A534" s="34">
        <v>528</v>
      </c>
      <c r="B534" s="16" t="s">
        <v>657</v>
      </c>
      <c r="C534" s="16" t="s">
        <v>873</v>
      </c>
      <c r="D534" s="16" t="s">
        <v>242</v>
      </c>
      <c r="E534" s="16" t="s">
        <v>140</v>
      </c>
      <c r="F534" s="17" t="s">
        <v>881</v>
      </c>
      <c r="G534" s="18">
        <v>70000</v>
      </c>
      <c r="H534" s="18">
        <v>5025.38</v>
      </c>
      <c r="I534" s="19">
        <v>25</v>
      </c>
      <c r="J534" s="45">
        <v>2009</v>
      </c>
      <c r="K534" s="39">
        <f t="shared" si="96"/>
        <v>4970</v>
      </c>
      <c r="L534" s="29">
        <f t="shared" si="97"/>
        <v>770.00000000000011</v>
      </c>
      <c r="M534" s="44">
        <v>2128</v>
      </c>
      <c r="N534" s="19">
        <f t="shared" si="98"/>
        <v>4963</v>
      </c>
      <c r="O534" s="19"/>
      <c r="P534" s="19">
        <f t="shared" si="99"/>
        <v>4137</v>
      </c>
      <c r="Q534" s="19">
        <f t="shared" si="100"/>
        <v>9187.380000000001</v>
      </c>
      <c r="R534" s="19">
        <f t="shared" si="101"/>
        <v>10703</v>
      </c>
      <c r="S534" s="19">
        <f t="shared" si="95"/>
        <v>60812.619999999995</v>
      </c>
      <c r="T534" s="30" t="s">
        <v>41</v>
      </c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</row>
    <row r="535" spans="1:936" s="6" customFormat="1" ht="18" customHeight="1" x14ac:dyDescent="0.25">
      <c r="A535" s="34">
        <v>529</v>
      </c>
      <c r="B535" s="16" t="s">
        <v>672</v>
      </c>
      <c r="C535" s="16" t="s">
        <v>872</v>
      </c>
      <c r="D535" s="16" t="s">
        <v>242</v>
      </c>
      <c r="E535" s="16" t="s">
        <v>140</v>
      </c>
      <c r="F535" s="17" t="s">
        <v>881</v>
      </c>
      <c r="G535" s="18">
        <v>70000</v>
      </c>
      <c r="H535" s="18">
        <v>5368.48</v>
      </c>
      <c r="I535" s="19">
        <v>25</v>
      </c>
      <c r="J535" s="45">
        <v>2009</v>
      </c>
      <c r="K535" s="39">
        <f t="shared" si="96"/>
        <v>4970</v>
      </c>
      <c r="L535" s="29">
        <f t="shared" si="97"/>
        <v>770.00000000000011</v>
      </c>
      <c r="M535" s="44">
        <v>2128</v>
      </c>
      <c r="N535" s="19">
        <f t="shared" si="98"/>
        <v>4963</v>
      </c>
      <c r="O535" s="19"/>
      <c r="P535" s="19">
        <f t="shared" si="99"/>
        <v>4137</v>
      </c>
      <c r="Q535" s="19">
        <f t="shared" si="100"/>
        <v>9530.48</v>
      </c>
      <c r="R535" s="19">
        <f t="shared" si="101"/>
        <v>10703</v>
      </c>
      <c r="S535" s="19">
        <f t="shared" si="95"/>
        <v>60469.520000000004</v>
      </c>
      <c r="T535" s="30" t="s">
        <v>41</v>
      </c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</row>
    <row r="536" spans="1:936" s="6" customFormat="1" ht="18" customHeight="1" x14ac:dyDescent="0.25">
      <c r="A536" s="34">
        <v>530</v>
      </c>
      <c r="B536" s="16" t="s">
        <v>674</v>
      </c>
      <c r="C536" s="16" t="s">
        <v>872</v>
      </c>
      <c r="D536" s="16" t="s">
        <v>242</v>
      </c>
      <c r="E536" s="16" t="s">
        <v>140</v>
      </c>
      <c r="F536" s="17" t="s">
        <v>881</v>
      </c>
      <c r="G536" s="18">
        <v>70000</v>
      </c>
      <c r="H536" s="18">
        <v>5368.48</v>
      </c>
      <c r="I536" s="19">
        <v>25</v>
      </c>
      <c r="J536" s="45">
        <v>2009</v>
      </c>
      <c r="K536" s="39">
        <f t="shared" si="96"/>
        <v>4970</v>
      </c>
      <c r="L536" s="29">
        <f t="shared" si="97"/>
        <v>770.00000000000011</v>
      </c>
      <c r="M536" s="44">
        <v>2128</v>
      </c>
      <c r="N536" s="19">
        <f t="shared" si="98"/>
        <v>4963</v>
      </c>
      <c r="O536" s="19"/>
      <c r="P536" s="19">
        <f t="shared" si="99"/>
        <v>4137</v>
      </c>
      <c r="Q536" s="19">
        <f t="shared" si="100"/>
        <v>9530.48</v>
      </c>
      <c r="R536" s="19">
        <f t="shared" si="101"/>
        <v>10703</v>
      </c>
      <c r="S536" s="19">
        <f t="shared" si="95"/>
        <v>60469.520000000004</v>
      </c>
      <c r="T536" s="30" t="s">
        <v>41</v>
      </c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</row>
    <row r="537" spans="1:936" s="6" customFormat="1" ht="18" customHeight="1" x14ac:dyDescent="0.25">
      <c r="A537" s="34">
        <v>531</v>
      </c>
      <c r="B537" s="16" t="s">
        <v>676</v>
      </c>
      <c r="C537" s="16" t="s">
        <v>873</v>
      </c>
      <c r="D537" s="16" t="s">
        <v>242</v>
      </c>
      <c r="E537" s="16" t="s">
        <v>140</v>
      </c>
      <c r="F537" s="17" t="s">
        <v>881</v>
      </c>
      <c r="G537" s="18">
        <v>70000</v>
      </c>
      <c r="H537" s="18">
        <v>5368.48</v>
      </c>
      <c r="I537" s="19">
        <v>25</v>
      </c>
      <c r="J537" s="45">
        <v>2009</v>
      </c>
      <c r="K537" s="39">
        <f t="shared" si="96"/>
        <v>4970</v>
      </c>
      <c r="L537" s="29">
        <f t="shared" si="97"/>
        <v>770.00000000000011</v>
      </c>
      <c r="M537" s="44">
        <v>2128</v>
      </c>
      <c r="N537" s="19">
        <f t="shared" si="98"/>
        <v>4963</v>
      </c>
      <c r="O537" s="19"/>
      <c r="P537" s="19">
        <f t="shared" si="99"/>
        <v>4137</v>
      </c>
      <c r="Q537" s="19">
        <f t="shared" si="100"/>
        <v>9530.48</v>
      </c>
      <c r="R537" s="19">
        <f t="shared" si="101"/>
        <v>10703</v>
      </c>
      <c r="S537" s="19">
        <f t="shared" si="95"/>
        <v>60469.520000000004</v>
      </c>
      <c r="T537" s="30" t="s">
        <v>41</v>
      </c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</row>
    <row r="538" spans="1:936" s="6" customFormat="1" ht="18" customHeight="1" x14ac:dyDescent="0.25">
      <c r="A538" s="34">
        <v>532</v>
      </c>
      <c r="B538" s="16" t="s">
        <v>681</v>
      </c>
      <c r="C538" s="16" t="s">
        <v>872</v>
      </c>
      <c r="D538" s="16" t="s">
        <v>242</v>
      </c>
      <c r="E538" s="16" t="s">
        <v>140</v>
      </c>
      <c r="F538" s="17" t="s">
        <v>881</v>
      </c>
      <c r="G538" s="18">
        <v>70000</v>
      </c>
      <c r="H538" s="18">
        <v>5368.48</v>
      </c>
      <c r="I538" s="19">
        <v>25</v>
      </c>
      <c r="J538" s="45">
        <v>2009</v>
      </c>
      <c r="K538" s="39">
        <f t="shared" si="96"/>
        <v>4970</v>
      </c>
      <c r="L538" s="29">
        <f t="shared" si="97"/>
        <v>770.00000000000011</v>
      </c>
      <c r="M538" s="44">
        <v>2128</v>
      </c>
      <c r="N538" s="19">
        <f t="shared" si="98"/>
        <v>4963</v>
      </c>
      <c r="O538" s="19"/>
      <c r="P538" s="19">
        <f t="shared" si="99"/>
        <v>4137</v>
      </c>
      <c r="Q538" s="19">
        <f t="shared" si="100"/>
        <v>9530.48</v>
      </c>
      <c r="R538" s="19">
        <f t="shared" si="101"/>
        <v>10703</v>
      </c>
      <c r="S538" s="19">
        <f t="shared" si="95"/>
        <v>60469.520000000004</v>
      </c>
      <c r="T538" s="30" t="s">
        <v>41</v>
      </c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</row>
    <row r="539" spans="1:936" s="6" customFormat="1" ht="18" customHeight="1" x14ac:dyDescent="0.25">
      <c r="A539" s="34">
        <v>533</v>
      </c>
      <c r="B539" s="16" t="s">
        <v>683</v>
      </c>
      <c r="C539" s="16" t="s">
        <v>872</v>
      </c>
      <c r="D539" s="16" t="s">
        <v>242</v>
      </c>
      <c r="E539" s="16" t="s">
        <v>140</v>
      </c>
      <c r="F539" s="17" t="s">
        <v>881</v>
      </c>
      <c r="G539" s="18">
        <v>70000</v>
      </c>
      <c r="H539" s="18">
        <v>5025.38</v>
      </c>
      <c r="I539" s="19">
        <v>25</v>
      </c>
      <c r="J539" s="45">
        <v>2009</v>
      </c>
      <c r="K539" s="39">
        <f t="shared" si="96"/>
        <v>4970</v>
      </c>
      <c r="L539" s="29">
        <f t="shared" si="97"/>
        <v>770.00000000000011</v>
      </c>
      <c r="M539" s="44">
        <v>2128</v>
      </c>
      <c r="N539" s="19">
        <f t="shared" si="98"/>
        <v>4963</v>
      </c>
      <c r="O539" s="19"/>
      <c r="P539" s="19">
        <f t="shared" si="99"/>
        <v>4137</v>
      </c>
      <c r="Q539" s="19">
        <f t="shared" si="100"/>
        <v>9187.380000000001</v>
      </c>
      <c r="R539" s="19">
        <f t="shared" si="101"/>
        <v>10703</v>
      </c>
      <c r="S539" s="19">
        <f t="shared" si="95"/>
        <v>60812.619999999995</v>
      </c>
      <c r="T539" s="30" t="s">
        <v>41</v>
      </c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</row>
    <row r="540" spans="1:936" s="6" customFormat="1" ht="18" customHeight="1" x14ac:dyDescent="0.25">
      <c r="A540" s="34">
        <v>534</v>
      </c>
      <c r="B540" s="16" t="s">
        <v>607</v>
      </c>
      <c r="C540" s="16" t="s">
        <v>872</v>
      </c>
      <c r="D540" s="16" t="s">
        <v>242</v>
      </c>
      <c r="E540" s="16" t="s">
        <v>140</v>
      </c>
      <c r="F540" s="17" t="s">
        <v>881</v>
      </c>
      <c r="G540" s="26">
        <v>70000</v>
      </c>
      <c r="H540" s="26">
        <v>5025.38</v>
      </c>
      <c r="I540" s="19">
        <v>25</v>
      </c>
      <c r="J540" s="46">
        <v>2009</v>
      </c>
      <c r="K540" s="42">
        <f t="shared" si="96"/>
        <v>4970</v>
      </c>
      <c r="L540" s="29">
        <f t="shared" si="97"/>
        <v>770.00000000000011</v>
      </c>
      <c r="M540" s="52">
        <v>2128</v>
      </c>
      <c r="N540" s="28">
        <f t="shared" si="98"/>
        <v>4963</v>
      </c>
      <c r="O540" s="28"/>
      <c r="P540" s="28">
        <f t="shared" si="99"/>
        <v>4137</v>
      </c>
      <c r="Q540" s="19">
        <f t="shared" si="100"/>
        <v>9187.380000000001</v>
      </c>
      <c r="R540" s="28">
        <f t="shared" si="101"/>
        <v>10703</v>
      </c>
      <c r="S540" s="28">
        <f t="shared" si="95"/>
        <v>60812.619999999995</v>
      </c>
      <c r="T540" s="30" t="s">
        <v>41</v>
      </c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</row>
    <row r="541" spans="1:936" s="6" customFormat="1" ht="18" customHeight="1" x14ac:dyDescent="0.25">
      <c r="A541" s="34">
        <v>535</v>
      </c>
      <c r="B541" s="16" t="s">
        <v>775</v>
      </c>
      <c r="C541" s="16" t="s">
        <v>873</v>
      </c>
      <c r="D541" s="16" t="s">
        <v>242</v>
      </c>
      <c r="E541" s="16" t="s">
        <v>90</v>
      </c>
      <c r="F541" s="17" t="s">
        <v>880</v>
      </c>
      <c r="G541" s="18">
        <v>50000</v>
      </c>
      <c r="H541" s="18">
        <v>1854</v>
      </c>
      <c r="I541" s="19">
        <v>25</v>
      </c>
      <c r="J541" s="45">
        <v>1435</v>
      </c>
      <c r="K541" s="39">
        <f t="shared" si="96"/>
        <v>3549.9999999999995</v>
      </c>
      <c r="L541" s="29">
        <f t="shared" si="97"/>
        <v>550</v>
      </c>
      <c r="M541" s="44">
        <v>1520</v>
      </c>
      <c r="N541" s="19">
        <f t="shared" si="98"/>
        <v>3545.0000000000005</v>
      </c>
      <c r="O541" s="19"/>
      <c r="P541" s="19">
        <f t="shared" si="99"/>
        <v>2955</v>
      </c>
      <c r="Q541" s="19">
        <f t="shared" si="100"/>
        <v>4834</v>
      </c>
      <c r="R541" s="19">
        <f t="shared" si="101"/>
        <v>7645</v>
      </c>
      <c r="S541" s="19">
        <f t="shared" si="95"/>
        <v>45166</v>
      </c>
      <c r="T541" s="30" t="s">
        <v>41</v>
      </c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</row>
    <row r="542" spans="1:936" s="6" customFormat="1" ht="18" customHeight="1" x14ac:dyDescent="0.25">
      <c r="A542" s="34">
        <v>536</v>
      </c>
      <c r="B542" s="16" t="s">
        <v>664</v>
      </c>
      <c r="C542" s="16" t="s">
        <v>873</v>
      </c>
      <c r="D542" s="16" t="s">
        <v>242</v>
      </c>
      <c r="E542" s="16" t="s">
        <v>160</v>
      </c>
      <c r="F542" s="17" t="s">
        <v>881</v>
      </c>
      <c r="G542" s="18">
        <v>45000</v>
      </c>
      <c r="H542" s="16">
        <v>891.01</v>
      </c>
      <c r="I542" s="19">
        <v>25</v>
      </c>
      <c r="J542" s="45">
        <v>1291.5</v>
      </c>
      <c r="K542" s="39">
        <f t="shared" si="96"/>
        <v>3194.9999999999995</v>
      </c>
      <c r="L542" s="29">
        <f t="shared" si="97"/>
        <v>495.00000000000006</v>
      </c>
      <c r="M542" s="44">
        <v>1368</v>
      </c>
      <c r="N542" s="19">
        <f t="shared" si="98"/>
        <v>3190.5</v>
      </c>
      <c r="O542" s="19"/>
      <c r="P542" s="19">
        <f t="shared" si="99"/>
        <v>2659.5</v>
      </c>
      <c r="Q542" s="19">
        <f t="shared" si="100"/>
        <v>3575.51</v>
      </c>
      <c r="R542" s="19">
        <f t="shared" si="101"/>
        <v>6880.5</v>
      </c>
      <c r="S542" s="19">
        <f t="shared" si="95"/>
        <v>41424.49</v>
      </c>
      <c r="T542" s="30" t="s">
        <v>41</v>
      </c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</row>
    <row r="543" spans="1:936" s="6" customFormat="1" ht="18" customHeight="1" x14ac:dyDescent="0.25">
      <c r="A543" s="34">
        <v>537</v>
      </c>
      <c r="B543" s="16" t="s">
        <v>665</v>
      </c>
      <c r="C543" s="16" t="s">
        <v>873</v>
      </c>
      <c r="D543" s="16" t="s">
        <v>242</v>
      </c>
      <c r="E543" s="16" t="s">
        <v>160</v>
      </c>
      <c r="F543" s="17" t="s">
        <v>881</v>
      </c>
      <c r="G543" s="18">
        <v>45000</v>
      </c>
      <c r="H543" s="38">
        <v>1148.33</v>
      </c>
      <c r="I543" s="19">
        <v>25</v>
      </c>
      <c r="J543" s="45">
        <v>1291.5</v>
      </c>
      <c r="K543" s="39">
        <f t="shared" si="96"/>
        <v>3194.9999999999995</v>
      </c>
      <c r="L543" s="29">
        <f t="shared" si="97"/>
        <v>495.00000000000006</v>
      </c>
      <c r="M543" s="44">
        <v>1368</v>
      </c>
      <c r="N543" s="19">
        <f t="shared" si="98"/>
        <v>3190.5</v>
      </c>
      <c r="O543" s="19"/>
      <c r="P543" s="19">
        <f t="shared" si="99"/>
        <v>2659.5</v>
      </c>
      <c r="Q543" s="19">
        <f t="shared" si="100"/>
        <v>3832.83</v>
      </c>
      <c r="R543" s="19">
        <f t="shared" si="101"/>
        <v>6880.5</v>
      </c>
      <c r="S543" s="19">
        <f t="shared" si="95"/>
        <v>41167.17</v>
      </c>
      <c r="T543" s="30" t="s">
        <v>41</v>
      </c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</row>
    <row r="544" spans="1:936" s="6" customFormat="1" ht="18" customHeight="1" x14ac:dyDescent="0.25">
      <c r="A544" s="34">
        <v>538</v>
      </c>
      <c r="B544" s="16" t="s">
        <v>666</v>
      </c>
      <c r="C544" s="16" t="s">
        <v>873</v>
      </c>
      <c r="D544" s="16" t="s">
        <v>242</v>
      </c>
      <c r="E544" s="16" t="s">
        <v>160</v>
      </c>
      <c r="F544" s="17" t="s">
        <v>881</v>
      </c>
      <c r="G544" s="18">
        <v>45000</v>
      </c>
      <c r="H544" s="38">
        <v>1148.33</v>
      </c>
      <c r="I544" s="19">
        <v>25</v>
      </c>
      <c r="J544" s="45">
        <v>1291.5</v>
      </c>
      <c r="K544" s="39">
        <f t="shared" si="96"/>
        <v>3194.9999999999995</v>
      </c>
      <c r="L544" s="29">
        <f t="shared" si="97"/>
        <v>495.00000000000006</v>
      </c>
      <c r="M544" s="44">
        <v>1368</v>
      </c>
      <c r="N544" s="19">
        <f t="shared" si="98"/>
        <v>3190.5</v>
      </c>
      <c r="O544" s="19"/>
      <c r="P544" s="19">
        <f t="shared" si="99"/>
        <v>2659.5</v>
      </c>
      <c r="Q544" s="19">
        <f t="shared" si="100"/>
        <v>3832.83</v>
      </c>
      <c r="R544" s="19">
        <f t="shared" si="101"/>
        <v>6880.5</v>
      </c>
      <c r="S544" s="19">
        <f t="shared" si="95"/>
        <v>41167.17</v>
      </c>
      <c r="T544" s="30" t="s">
        <v>41</v>
      </c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</row>
    <row r="545" spans="1:936" s="6" customFormat="1" ht="18" customHeight="1" x14ac:dyDescent="0.25">
      <c r="A545" s="34">
        <v>539</v>
      </c>
      <c r="B545" s="16" t="s">
        <v>1049</v>
      </c>
      <c r="C545" s="16" t="s">
        <v>872</v>
      </c>
      <c r="D545" s="16" t="s">
        <v>242</v>
      </c>
      <c r="E545" s="16" t="s">
        <v>160</v>
      </c>
      <c r="F545" s="17" t="s">
        <v>881</v>
      </c>
      <c r="G545" s="18">
        <v>45000</v>
      </c>
      <c r="H545" s="38">
        <v>1148.33</v>
      </c>
      <c r="I545" s="19">
        <v>25</v>
      </c>
      <c r="J545" s="45">
        <v>1291.5</v>
      </c>
      <c r="K545" s="39">
        <f t="shared" si="96"/>
        <v>3194.9999999999995</v>
      </c>
      <c r="L545" s="29">
        <f t="shared" si="97"/>
        <v>495.00000000000006</v>
      </c>
      <c r="M545" s="44">
        <v>1368</v>
      </c>
      <c r="N545" s="19">
        <f t="shared" si="98"/>
        <v>3190.5</v>
      </c>
      <c r="O545" s="19"/>
      <c r="P545" s="19">
        <f t="shared" si="99"/>
        <v>2659.5</v>
      </c>
      <c r="Q545" s="19">
        <f t="shared" si="100"/>
        <v>3832.83</v>
      </c>
      <c r="R545" s="19">
        <f t="shared" si="101"/>
        <v>6880.5</v>
      </c>
      <c r="S545" s="19">
        <f t="shared" si="95"/>
        <v>41167.17</v>
      </c>
      <c r="T545" s="30" t="s">
        <v>41</v>
      </c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</row>
    <row r="546" spans="1:936" s="6" customFormat="1" ht="18" customHeight="1" x14ac:dyDescent="0.25">
      <c r="A546" s="34">
        <v>540</v>
      </c>
      <c r="B546" s="16" t="s">
        <v>668</v>
      </c>
      <c r="C546" s="16" t="s">
        <v>872</v>
      </c>
      <c r="D546" s="16" t="s">
        <v>242</v>
      </c>
      <c r="E546" s="16" t="s">
        <v>160</v>
      </c>
      <c r="F546" s="17" t="s">
        <v>881</v>
      </c>
      <c r="G546" s="18">
        <v>45000</v>
      </c>
      <c r="H546" s="38">
        <v>1148.33</v>
      </c>
      <c r="I546" s="19">
        <v>25</v>
      </c>
      <c r="J546" s="45">
        <v>1291.5</v>
      </c>
      <c r="K546" s="39">
        <f t="shared" si="96"/>
        <v>3194.9999999999995</v>
      </c>
      <c r="L546" s="29">
        <f t="shared" si="97"/>
        <v>495.00000000000006</v>
      </c>
      <c r="M546" s="44">
        <v>1368</v>
      </c>
      <c r="N546" s="19">
        <f t="shared" si="98"/>
        <v>3190.5</v>
      </c>
      <c r="O546" s="19"/>
      <c r="P546" s="19">
        <f t="shared" si="99"/>
        <v>2659.5</v>
      </c>
      <c r="Q546" s="19">
        <f t="shared" si="100"/>
        <v>3832.83</v>
      </c>
      <c r="R546" s="19">
        <f t="shared" si="101"/>
        <v>6880.5</v>
      </c>
      <c r="S546" s="19">
        <f t="shared" si="95"/>
        <v>41167.17</v>
      </c>
      <c r="T546" s="30" t="s">
        <v>41</v>
      </c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</row>
    <row r="547" spans="1:936" s="6" customFormat="1" ht="18" customHeight="1" x14ac:dyDescent="0.25">
      <c r="A547" s="34">
        <v>541</v>
      </c>
      <c r="B547" s="16" t="s">
        <v>560</v>
      </c>
      <c r="C547" s="16" t="s">
        <v>872</v>
      </c>
      <c r="D547" s="16" t="s">
        <v>242</v>
      </c>
      <c r="E547" s="16" t="s">
        <v>140</v>
      </c>
      <c r="F547" s="17" t="s">
        <v>881</v>
      </c>
      <c r="G547" s="18">
        <v>70000</v>
      </c>
      <c r="H547" s="18">
        <v>5025.38</v>
      </c>
      <c r="I547" s="19">
        <v>25</v>
      </c>
      <c r="J547" s="45">
        <v>2009</v>
      </c>
      <c r="K547" s="39">
        <f t="shared" si="96"/>
        <v>4970</v>
      </c>
      <c r="L547" s="29">
        <f t="shared" si="97"/>
        <v>770.00000000000011</v>
      </c>
      <c r="M547" s="44">
        <v>2128</v>
      </c>
      <c r="N547" s="19">
        <f t="shared" si="98"/>
        <v>4963</v>
      </c>
      <c r="O547" s="19"/>
      <c r="P547" s="19">
        <f t="shared" si="99"/>
        <v>4137</v>
      </c>
      <c r="Q547" s="19">
        <f t="shared" si="100"/>
        <v>9187.380000000001</v>
      </c>
      <c r="R547" s="19">
        <f t="shared" si="101"/>
        <v>10703</v>
      </c>
      <c r="S547" s="19">
        <f t="shared" si="95"/>
        <v>60812.619999999995</v>
      </c>
      <c r="T547" s="30" t="s">
        <v>41</v>
      </c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</row>
    <row r="548" spans="1:936" s="6" customFormat="1" ht="18" customHeight="1" x14ac:dyDescent="0.25">
      <c r="A548" s="34">
        <v>542</v>
      </c>
      <c r="B548" s="16" t="s">
        <v>667</v>
      </c>
      <c r="C548" s="16" t="s">
        <v>872</v>
      </c>
      <c r="D548" s="16" t="s">
        <v>242</v>
      </c>
      <c r="E548" s="16" t="s">
        <v>841</v>
      </c>
      <c r="F548" s="17" t="s">
        <v>881</v>
      </c>
      <c r="G548" s="18">
        <v>41000</v>
      </c>
      <c r="H548" s="16">
        <v>583.79</v>
      </c>
      <c r="I548" s="19">
        <v>25</v>
      </c>
      <c r="J548" s="45">
        <v>1176.7</v>
      </c>
      <c r="K548" s="39">
        <f t="shared" si="96"/>
        <v>2910.9999999999995</v>
      </c>
      <c r="L548" s="29">
        <f t="shared" si="97"/>
        <v>451.00000000000006</v>
      </c>
      <c r="M548" s="44">
        <v>1246.4000000000001</v>
      </c>
      <c r="N548" s="19">
        <f t="shared" si="98"/>
        <v>2906.9</v>
      </c>
      <c r="O548" s="19"/>
      <c r="P548" s="19">
        <f t="shared" si="99"/>
        <v>2423.1000000000004</v>
      </c>
      <c r="Q548" s="19">
        <f t="shared" si="100"/>
        <v>3031.8900000000003</v>
      </c>
      <c r="R548" s="19">
        <f t="shared" si="101"/>
        <v>6268.9</v>
      </c>
      <c r="S548" s="19">
        <f t="shared" si="95"/>
        <v>37968.11</v>
      </c>
      <c r="T548" s="30" t="s">
        <v>41</v>
      </c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</row>
    <row r="549" spans="1:936" s="6" customFormat="1" ht="18" customHeight="1" x14ac:dyDescent="0.25">
      <c r="A549" s="34">
        <v>543</v>
      </c>
      <c r="B549" s="16" t="s">
        <v>669</v>
      </c>
      <c r="C549" s="16" t="s">
        <v>872</v>
      </c>
      <c r="D549" s="16" t="s">
        <v>242</v>
      </c>
      <c r="E549" s="16" t="s">
        <v>841</v>
      </c>
      <c r="F549" s="17" t="s">
        <v>881</v>
      </c>
      <c r="G549" s="18">
        <v>41000</v>
      </c>
      <c r="H549" s="16">
        <v>326.47000000000003</v>
      </c>
      <c r="I549" s="19">
        <v>25</v>
      </c>
      <c r="J549" s="45">
        <v>1176.7</v>
      </c>
      <c r="K549" s="39">
        <f t="shared" si="96"/>
        <v>2910.9999999999995</v>
      </c>
      <c r="L549" s="29">
        <f t="shared" si="97"/>
        <v>451.00000000000006</v>
      </c>
      <c r="M549" s="44">
        <v>1246.4000000000001</v>
      </c>
      <c r="N549" s="19">
        <f t="shared" si="98"/>
        <v>2906.9</v>
      </c>
      <c r="O549" s="19"/>
      <c r="P549" s="19">
        <f t="shared" si="99"/>
        <v>2423.1000000000004</v>
      </c>
      <c r="Q549" s="19">
        <f t="shared" si="100"/>
        <v>2774.57</v>
      </c>
      <c r="R549" s="19">
        <f t="shared" si="101"/>
        <v>6268.9</v>
      </c>
      <c r="S549" s="19">
        <f t="shared" si="95"/>
        <v>38225.43</v>
      </c>
      <c r="T549" s="30" t="s">
        <v>41</v>
      </c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</row>
    <row r="550" spans="1:936" s="6" customFormat="1" ht="18" customHeight="1" x14ac:dyDescent="0.25">
      <c r="A550" s="34">
        <v>544</v>
      </c>
      <c r="B550" s="16" t="s">
        <v>670</v>
      </c>
      <c r="C550" s="16" t="s">
        <v>873</v>
      </c>
      <c r="D550" s="16" t="s">
        <v>242</v>
      </c>
      <c r="E550" s="16" t="s">
        <v>841</v>
      </c>
      <c r="F550" s="17" t="s">
        <v>881</v>
      </c>
      <c r="G550" s="18">
        <v>41000</v>
      </c>
      <c r="H550" s="16">
        <v>583.79</v>
      </c>
      <c r="I550" s="19">
        <v>25</v>
      </c>
      <c r="J550" s="45">
        <v>1176.7</v>
      </c>
      <c r="K550" s="39">
        <f t="shared" si="96"/>
        <v>2910.9999999999995</v>
      </c>
      <c r="L550" s="29">
        <f t="shared" si="97"/>
        <v>451.00000000000006</v>
      </c>
      <c r="M550" s="44">
        <v>1246.4000000000001</v>
      </c>
      <c r="N550" s="19">
        <f t="shared" si="98"/>
        <v>2906.9</v>
      </c>
      <c r="O550" s="19"/>
      <c r="P550" s="19">
        <f t="shared" si="99"/>
        <v>2423.1000000000004</v>
      </c>
      <c r="Q550" s="19">
        <f t="shared" si="100"/>
        <v>3031.8900000000003</v>
      </c>
      <c r="R550" s="19">
        <f t="shared" si="101"/>
        <v>6268.9</v>
      </c>
      <c r="S550" s="19">
        <f t="shared" si="95"/>
        <v>37968.11</v>
      </c>
      <c r="T550" s="30" t="s">
        <v>41</v>
      </c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</row>
    <row r="551" spans="1:936" s="6" customFormat="1" ht="18" customHeight="1" x14ac:dyDescent="0.25">
      <c r="A551" s="34">
        <v>545</v>
      </c>
      <c r="B551" s="16" t="s">
        <v>774</v>
      </c>
      <c r="C551" s="16" t="s">
        <v>873</v>
      </c>
      <c r="D551" s="16" t="s">
        <v>242</v>
      </c>
      <c r="E551" s="16" t="s">
        <v>154</v>
      </c>
      <c r="F551" s="17" t="s">
        <v>880</v>
      </c>
      <c r="G551" s="18">
        <v>41000</v>
      </c>
      <c r="H551" s="16">
        <v>583.79</v>
      </c>
      <c r="I551" s="19">
        <v>25</v>
      </c>
      <c r="J551" s="45">
        <v>1176.7</v>
      </c>
      <c r="K551" s="39">
        <f t="shared" si="96"/>
        <v>2910.9999999999995</v>
      </c>
      <c r="L551" s="29">
        <f t="shared" si="97"/>
        <v>451.00000000000006</v>
      </c>
      <c r="M551" s="44">
        <v>1246.4000000000001</v>
      </c>
      <c r="N551" s="19">
        <f t="shared" si="98"/>
        <v>2906.9</v>
      </c>
      <c r="O551" s="19"/>
      <c r="P551" s="19">
        <f t="shared" si="99"/>
        <v>2423.1000000000004</v>
      </c>
      <c r="Q551" s="19">
        <f t="shared" si="100"/>
        <v>3031.8900000000003</v>
      </c>
      <c r="R551" s="19">
        <f t="shared" si="101"/>
        <v>6268.9</v>
      </c>
      <c r="S551" s="19">
        <f t="shared" si="95"/>
        <v>37968.11</v>
      </c>
      <c r="T551" s="30" t="s">
        <v>41</v>
      </c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</row>
    <row r="552" spans="1:936" s="6" customFormat="1" ht="18" customHeight="1" x14ac:dyDescent="0.25">
      <c r="A552" s="34">
        <v>546</v>
      </c>
      <c r="B552" s="16" t="s">
        <v>799</v>
      </c>
      <c r="C552" s="16" t="s">
        <v>873</v>
      </c>
      <c r="D552" s="16" t="s">
        <v>242</v>
      </c>
      <c r="E552" s="16" t="s">
        <v>809</v>
      </c>
      <c r="F552" s="17" t="s">
        <v>881</v>
      </c>
      <c r="G552" s="18">
        <v>50000</v>
      </c>
      <c r="H552" s="38">
        <v>1854</v>
      </c>
      <c r="I552" s="19">
        <v>25</v>
      </c>
      <c r="J552" s="45">
        <v>1435</v>
      </c>
      <c r="K552" s="39">
        <f t="shared" si="96"/>
        <v>3549.9999999999995</v>
      </c>
      <c r="L552" s="29">
        <f t="shared" si="97"/>
        <v>550</v>
      </c>
      <c r="M552" s="44">
        <v>1520</v>
      </c>
      <c r="N552" s="19">
        <f t="shared" si="98"/>
        <v>3545.0000000000005</v>
      </c>
      <c r="O552" s="19"/>
      <c r="P552" s="19">
        <f t="shared" si="99"/>
        <v>2955</v>
      </c>
      <c r="Q552" s="19">
        <f t="shared" si="100"/>
        <v>4834</v>
      </c>
      <c r="R552" s="19">
        <f t="shared" si="101"/>
        <v>7645</v>
      </c>
      <c r="S552" s="19">
        <f t="shared" si="95"/>
        <v>45166</v>
      </c>
      <c r="T552" s="30" t="s">
        <v>41</v>
      </c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</row>
    <row r="553" spans="1:936" s="6" customFormat="1" ht="18" customHeight="1" x14ac:dyDescent="0.25">
      <c r="A553" s="34">
        <v>547</v>
      </c>
      <c r="B553" s="16" t="s">
        <v>766</v>
      </c>
      <c r="C553" s="16" t="s">
        <v>872</v>
      </c>
      <c r="D553" s="16" t="s">
        <v>242</v>
      </c>
      <c r="E553" s="16" t="s">
        <v>806</v>
      </c>
      <c r="F553" s="17" t="s">
        <v>881</v>
      </c>
      <c r="G553" s="18">
        <v>42000</v>
      </c>
      <c r="H553" s="16">
        <v>724.92</v>
      </c>
      <c r="I553" s="19">
        <v>25</v>
      </c>
      <c r="J553" s="45">
        <v>1205.4000000000001</v>
      </c>
      <c r="K553" s="39">
        <f t="shared" si="96"/>
        <v>2981.9999999999995</v>
      </c>
      <c r="L553" s="29">
        <f t="shared" si="97"/>
        <v>462.00000000000006</v>
      </c>
      <c r="M553" s="44">
        <v>1276.8</v>
      </c>
      <c r="N553" s="19">
        <f t="shared" si="98"/>
        <v>2977.8</v>
      </c>
      <c r="O553" s="19"/>
      <c r="P553" s="19">
        <f t="shared" si="99"/>
        <v>2482.1999999999998</v>
      </c>
      <c r="Q553" s="19">
        <f t="shared" si="100"/>
        <v>3232.12</v>
      </c>
      <c r="R553" s="19">
        <f t="shared" si="101"/>
        <v>6421.7999999999993</v>
      </c>
      <c r="S553" s="19">
        <f t="shared" si="95"/>
        <v>38767.879999999997</v>
      </c>
      <c r="T553" s="30" t="s">
        <v>41</v>
      </c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</row>
    <row r="554" spans="1:936" s="6" customFormat="1" ht="18" customHeight="1" x14ac:dyDescent="0.25">
      <c r="A554" s="34">
        <v>548</v>
      </c>
      <c r="B554" s="16" t="s">
        <v>680</v>
      </c>
      <c r="C554" s="16" t="s">
        <v>872</v>
      </c>
      <c r="D554" s="16" t="s">
        <v>242</v>
      </c>
      <c r="E554" s="16" t="s">
        <v>175</v>
      </c>
      <c r="F554" s="17" t="s">
        <v>880</v>
      </c>
      <c r="G554" s="18">
        <v>25000</v>
      </c>
      <c r="H554" s="16">
        <v>0</v>
      </c>
      <c r="I554" s="19">
        <v>25</v>
      </c>
      <c r="J554" s="45">
        <v>717.5</v>
      </c>
      <c r="K554" s="39">
        <f t="shared" si="96"/>
        <v>1774.9999999999998</v>
      </c>
      <c r="L554" s="29">
        <f t="shared" si="97"/>
        <v>275</v>
      </c>
      <c r="M554" s="44">
        <v>760</v>
      </c>
      <c r="N554" s="19">
        <f t="shared" si="98"/>
        <v>1772.5000000000002</v>
      </c>
      <c r="O554" s="19"/>
      <c r="P554" s="19">
        <f t="shared" si="99"/>
        <v>1477.5</v>
      </c>
      <c r="Q554" s="19">
        <f t="shared" si="100"/>
        <v>1502.5</v>
      </c>
      <c r="R554" s="19">
        <f t="shared" si="101"/>
        <v>3822.5</v>
      </c>
      <c r="S554" s="19">
        <f t="shared" si="95"/>
        <v>23497.5</v>
      </c>
      <c r="T554" s="30" t="s">
        <v>41</v>
      </c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</row>
    <row r="555" spans="1:936" s="6" customFormat="1" ht="18" customHeight="1" x14ac:dyDescent="0.25">
      <c r="A555" s="34">
        <v>549</v>
      </c>
      <c r="B555" s="16" t="s">
        <v>671</v>
      </c>
      <c r="C555" s="16" t="s">
        <v>872</v>
      </c>
      <c r="D555" s="16" t="s">
        <v>242</v>
      </c>
      <c r="E555" s="16" t="s">
        <v>93</v>
      </c>
      <c r="F555" s="17" t="s">
        <v>881</v>
      </c>
      <c r="G555" s="18">
        <v>25000</v>
      </c>
      <c r="H555" s="16">
        <v>0</v>
      </c>
      <c r="I555" s="19">
        <v>25</v>
      </c>
      <c r="J555" s="45">
        <v>717.5</v>
      </c>
      <c r="K555" s="39">
        <f t="shared" si="96"/>
        <v>1774.9999999999998</v>
      </c>
      <c r="L555" s="29">
        <f t="shared" si="97"/>
        <v>275</v>
      </c>
      <c r="M555" s="44">
        <v>760</v>
      </c>
      <c r="N555" s="19">
        <f t="shared" si="98"/>
        <v>1772.5000000000002</v>
      </c>
      <c r="O555" s="19"/>
      <c r="P555" s="19">
        <f t="shared" si="99"/>
        <v>1477.5</v>
      </c>
      <c r="Q555" s="19">
        <f t="shared" si="100"/>
        <v>1502.5</v>
      </c>
      <c r="R555" s="19">
        <f t="shared" si="101"/>
        <v>3822.5</v>
      </c>
      <c r="S555" s="19">
        <f t="shared" si="95"/>
        <v>23497.5</v>
      </c>
      <c r="T555" s="30" t="s">
        <v>41</v>
      </c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</row>
    <row r="556" spans="1:936" s="6" customFormat="1" ht="18" customHeight="1" x14ac:dyDescent="0.25">
      <c r="A556" s="34">
        <v>550</v>
      </c>
      <c r="B556" s="16" t="s">
        <v>658</v>
      </c>
      <c r="C556" s="16" t="s">
        <v>872</v>
      </c>
      <c r="D556" s="16" t="s">
        <v>242</v>
      </c>
      <c r="E556" s="16" t="s">
        <v>101</v>
      </c>
      <c r="F556" s="17" t="s">
        <v>881</v>
      </c>
      <c r="G556" s="18">
        <v>25000</v>
      </c>
      <c r="H556" s="16">
        <v>0</v>
      </c>
      <c r="I556" s="19">
        <v>25</v>
      </c>
      <c r="J556" s="45">
        <v>717.5</v>
      </c>
      <c r="K556" s="39">
        <f t="shared" si="96"/>
        <v>1774.9999999999998</v>
      </c>
      <c r="L556" s="29">
        <f t="shared" si="97"/>
        <v>275</v>
      </c>
      <c r="M556" s="44">
        <v>760</v>
      </c>
      <c r="N556" s="19">
        <f t="shared" si="98"/>
        <v>1772.5000000000002</v>
      </c>
      <c r="O556" s="19"/>
      <c r="P556" s="19">
        <f t="shared" si="99"/>
        <v>1477.5</v>
      </c>
      <c r="Q556" s="19">
        <f t="shared" si="100"/>
        <v>1502.5</v>
      </c>
      <c r="R556" s="19">
        <f t="shared" si="101"/>
        <v>3822.5</v>
      </c>
      <c r="S556" s="19">
        <f t="shared" si="95"/>
        <v>23497.5</v>
      </c>
      <c r="T556" s="30" t="s">
        <v>41</v>
      </c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</row>
    <row r="557" spans="1:936" s="6" customFormat="1" ht="18" customHeight="1" x14ac:dyDescent="0.25">
      <c r="A557" s="34">
        <v>551</v>
      </c>
      <c r="B557" s="16" t="s">
        <v>659</v>
      </c>
      <c r="C557" s="16" t="s">
        <v>872</v>
      </c>
      <c r="D557" s="16" t="s">
        <v>242</v>
      </c>
      <c r="E557" s="16" t="s">
        <v>101</v>
      </c>
      <c r="F557" s="17" t="s">
        <v>881</v>
      </c>
      <c r="G557" s="18">
        <v>25000</v>
      </c>
      <c r="H557" s="16">
        <v>0</v>
      </c>
      <c r="I557" s="19">
        <v>25</v>
      </c>
      <c r="J557" s="45">
        <v>717.5</v>
      </c>
      <c r="K557" s="39">
        <f t="shared" si="96"/>
        <v>1774.9999999999998</v>
      </c>
      <c r="L557" s="29">
        <f t="shared" si="97"/>
        <v>275</v>
      </c>
      <c r="M557" s="44">
        <v>760</v>
      </c>
      <c r="N557" s="19">
        <f t="shared" si="98"/>
        <v>1772.5000000000002</v>
      </c>
      <c r="O557" s="19"/>
      <c r="P557" s="19">
        <f t="shared" si="99"/>
        <v>1477.5</v>
      </c>
      <c r="Q557" s="19">
        <f t="shared" si="100"/>
        <v>1502.5</v>
      </c>
      <c r="R557" s="19">
        <f t="shared" si="101"/>
        <v>3822.5</v>
      </c>
      <c r="S557" s="19">
        <f t="shared" si="95"/>
        <v>23497.5</v>
      </c>
      <c r="T557" s="30" t="s">
        <v>41</v>
      </c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</row>
    <row r="558" spans="1:936" s="6" customFormat="1" ht="18" customHeight="1" x14ac:dyDescent="0.25">
      <c r="A558" s="34">
        <v>552</v>
      </c>
      <c r="B558" s="16" t="s">
        <v>660</v>
      </c>
      <c r="C558" s="16" t="s">
        <v>872</v>
      </c>
      <c r="D558" s="16" t="s">
        <v>242</v>
      </c>
      <c r="E558" s="16" t="s">
        <v>101</v>
      </c>
      <c r="F558" s="17" t="s">
        <v>881</v>
      </c>
      <c r="G558" s="18">
        <v>25000</v>
      </c>
      <c r="H558" s="16">
        <v>0</v>
      </c>
      <c r="I558" s="19">
        <v>25</v>
      </c>
      <c r="J558" s="45">
        <v>717.5</v>
      </c>
      <c r="K558" s="39">
        <f t="shared" si="96"/>
        <v>1774.9999999999998</v>
      </c>
      <c r="L558" s="29">
        <f t="shared" si="97"/>
        <v>275</v>
      </c>
      <c r="M558" s="44">
        <v>760</v>
      </c>
      <c r="N558" s="19">
        <f t="shared" si="98"/>
        <v>1772.5000000000002</v>
      </c>
      <c r="O558" s="19"/>
      <c r="P558" s="19">
        <f t="shared" si="99"/>
        <v>1477.5</v>
      </c>
      <c r="Q558" s="19">
        <f t="shared" si="100"/>
        <v>1502.5</v>
      </c>
      <c r="R558" s="19">
        <f t="shared" si="101"/>
        <v>3822.5</v>
      </c>
      <c r="S558" s="19">
        <f t="shared" si="95"/>
        <v>23497.5</v>
      </c>
      <c r="T558" s="30" t="s">
        <v>41</v>
      </c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</row>
    <row r="559" spans="1:936" s="6" customFormat="1" ht="18" customHeight="1" x14ac:dyDescent="0.25">
      <c r="A559" s="34">
        <v>553</v>
      </c>
      <c r="B559" s="16" t="s">
        <v>661</v>
      </c>
      <c r="C559" s="16" t="s">
        <v>872</v>
      </c>
      <c r="D559" s="16" t="s">
        <v>242</v>
      </c>
      <c r="E559" s="16" t="s">
        <v>35</v>
      </c>
      <c r="F559" s="17" t="s">
        <v>881</v>
      </c>
      <c r="G559" s="18">
        <v>25000</v>
      </c>
      <c r="H559" s="16">
        <v>0</v>
      </c>
      <c r="I559" s="19">
        <v>25</v>
      </c>
      <c r="J559" s="45">
        <v>717.5</v>
      </c>
      <c r="K559" s="39">
        <f t="shared" si="96"/>
        <v>1774.9999999999998</v>
      </c>
      <c r="L559" s="29">
        <f t="shared" si="97"/>
        <v>275</v>
      </c>
      <c r="M559" s="44">
        <v>760</v>
      </c>
      <c r="N559" s="19">
        <f t="shared" si="98"/>
        <v>1772.5000000000002</v>
      </c>
      <c r="O559" s="19"/>
      <c r="P559" s="19">
        <f t="shared" si="99"/>
        <v>1477.5</v>
      </c>
      <c r="Q559" s="19">
        <f t="shared" si="100"/>
        <v>1502.5</v>
      </c>
      <c r="R559" s="19">
        <f t="shared" si="101"/>
        <v>3822.5</v>
      </c>
      <c r="S559" s="19">
        <f t="shared" si="95"/>
        <v>23497.5</v>
      </c>
      <c r="T559" s="30" t="s">
        <v>41</v>
      </c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</row>
    <row r="560" spans="1:936" s="6" customFormat="1" ht="18" customHeight="1" x14ac:dyDescent="0.25">
      <c r="A560" s="34">
        <v>554</v>
      </c>
      <c r="B560" s="16" t="s">
        <v>662</v>
      </c>
      <c r="C560" s="16" t="s">
        <v>872</v>
      </c>
      <c r="D560" s="16" t="s">
        <v>242</v>
      </c>
      <c r="E560" s="16" t="s">
        <v>35</v>
      </c>
      <c r="F560" s="17" t="s">
        <v>881</v>
      </c>
      <c r="G560" s="18">
        <v>25000</v>
      </c>
      <c r="H560" s="16">
        <v>0</v>
      </c>
      <c r="I560" s="19">
        <v>25</v>
      </c>
      <c r="J560" s="45">
        <v>717.5</v>
      </c>
      <c r="K560" s="39">
        <f t="shared" si="96"/>
        <v>1774.9999999999998</v>
      </c>
      <c r="L560" s="29">
        <f t="shared" si="97"/>
        <v>275</v>
      </c>
      <c r="M560" s="44">
        <v>760</v>
      </c>
      <c r="N560" s="19">
        <f t="shared" si="98"/>
        <v>1772.5000000000002</v>
      </c>
      <c r="O560" s="19"/>
      <c r="P560" s="19">
        <f t="shared" si="99"/>
        <v>1477.5</v>
      </c>
      <c r="Q560" s="19">
        <f t="shared" si="100"/>
        <v>1502.5</v>
      </c>
      <c r="R560" s="19">
        <f t="shared" si="101"/>
        <v>3822.5</v>
      </c>
      <c r="S560" s="19">
        <f t="shared" si="95"/>
        <v>23497.5</v>
      </c>
      <c r="T560" s="30" t="s">
        <v>41</v>
      </c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</row>
    <row r="561" spans="1:936" s="6" customFormat="1" ht="18" customHeight="1" x14ac:dyDescent="0.25">
      <c r="A561" s="34">
        <v>555</v>
      </c>
      <c r="B561" s="16" t="s">
        <v>663</v>
      </c>
      <c r="C561" s="16" t="s">
        <v>872</v>
      </c>
      <c r="D561" s="16" t="s">
        <v>242</v>
      </c>
      <c r="E561" s="16" t="s">
        <v>35</v>
      </c>
      <c r="F561" s="17" t="s">
        <v>880</v>
      </c>
      <c r="G561" s="18">
        <v>25000</v>
      </c>
      <c r="H561" s="16">
        <v>0</v>
      </c>
      <c r="I561" s="19">
        <v>25</v>
      </c>
      <c r="J561" s="45">
        <v>717.5</v>
      </c>
      <c r="K561" s="39">
        <f t="shared" si="96"/>
        <v>1774.9999999999998</v>
      </c>
      <c r="L561" s="29">
        <f t="shared" si="97"/>
        <v>275</v>
      </c>
      <c r="M561" s="44">
        <v>760</v>
      </c>
      <c r="N561" s="19">
        <f t="shared" si="98"/>
        <v>1772.5000000000002</v>
      </c>
      <c r="O561" s="19"/>
      <c r="P561" s="19">
        <f t="shared" si="99"/>
        <v>1477.5</v>
      </c>
      <c r="Q561" s="19">
        <f t="shared" si="100"/>
        <v>1502.5</v>
      </c>
      <c r="R561" s="19">
        <f t="shared" si="101"/>
        <v>3822.5</v>
      </c>
      <c r="S561" s="19">
        <f t="shared" si="95"/>
        <v>23497.5</v>
      </c>
      <c r="T561" s="30" t="s">
        <v>41</v>
      </c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</row>
    <row r="562" spans="1:936" s="6" customFormat="1" ht="18" customHeight="1" x14ac:dyDescent="0.25">
      <c r="A562" s="34">
        <v>556</v>
      </c>
      <c r="B562" s="16" t="s">
        <v>677</v>
      </c>
      <c r="C562" s="16" t="s">
        <v>873</v>
      </c>
      <c r="D562" s="16" t="s">
        <v>242</v>
      </c>
      <c r="E562" s="16" t="s">
        <v>35</v>
      </c>
      <c r="F562" s="17" t="s">
        <v>880</v>
      </c>
      <c r="G562" s="18">
        <v>25000</v>
      </c>
      <c r="H562" s="16">
        <v>0</v>
      </c>
      <c r="I562" s="19">
        <v>25</v>
      </c>
      <c r="J562" s="45">
        <v>717.5</v>
      </c>
      <c r="K562" s="39">
        <f t="shared" si="96"/>
        <v>1774.9999999999998</v>
      </c>
      <c r="L562" s="29">
        <f t="shared" si="97"/>
        <v>275</v>
      </c>
      <c r="M562" s="44">
        <v>760</v>
      </c>
      <c r="N562" s="19">
        <f t="shared" si="98"/>
        <v>1772.5000000000002</v>
      </c>
      <c r="O562" s="19"/>
      <c r="P562" s="19">
        <f t="shared" si="99"/>
        <v>1477.5</v>
      </c>
      <c r="Q562" s="19">
        <f t="shared" si="100"/>
        <v>1502.5</v>
      </c>
      <c r="R562" s="19">
        <f t="shared" si="101"/>
        <v>3822.5</v>
      </c>
      <c r="S562" s="19">
        <f t="shared" si="95"/>
        <v>23497.5</v>
      </c>
      <c r="T562" s="30" t="s">
        <v>41</v>
      </c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</row>
    <row r="563" spans="1:936" s="6" customFormat="1" ht="18" customHeight="1" x14ac:dyDescent="0.25">
      <c r="A563" s="34">
        <v>557</v>
      </c>
      <c r="B563" s="16" t="s">
        <v>776</v>
      </c>
      <c r="C563" s="16" t="s">
        <v>872</v>
      </c>
      <c r="D563" s="16" t="s">
        <v>242</v>
      </c>
      <c r="E563" s="16" t="s">
        <v>35</v>
      </c>
      <c r="F563" s="17" t="s">
        <v>880</v>
      </c>
      <c r="G563" s="18">
        <v>25000</v>
      </c>
      <c r="H563" s="16">
        <v>0</v>
      </c>
      <c r="I563" s="19">
        <v>25</v>
      </c>
      <c r="J563" s="45">
        <v>717.5</v>
      </c>
      <c r="K563" s="39">
        <f t="shared" si="96"/>
        <v>1774.9999999999998</v>
      </c>
      <c r="L563" s="29">
        <f t="shared" si="97"/>
        <v>275</v>
      </c>
      <c r="M563" s="44">
        <v>760</v>
      </c>
      <c r="N563" s="19">
        <f t="shared" si="98"/>
        <v>1772.5000000000002</v>
      </c>
      <c r="O563" s="19"/>
      <c r="P563" s="19">
        <f t="shared" si="99"/>
        <v>1477.5</v>
      </c>
      <c r="Q563" s="19">
        <f t="shared" si="100"/>
        <v>1502.5</v>
      </c>
      <c r="R563" s="19">
        <f t="shared" si="101"/>
        <v>3822.5</v>
      </c>
      <c r="S563" s="19">
        <f t="shared" si="95"/>
        <v>23497.5</v>
      </c>
      <c r="T563" s="30" t="s">
        <v>41</v>
      </c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</row>
    <row r="564" spans="1:936" s="6" customFormat="1" ht="18" customHeight="1" x14ac:dyDescent="0.25">
      <c r="A564" s="34">
        <v>558</v>
      </c>
      <c r="B564" s="16" t="s">
        <v>678</v>
      </c>
      <c r="C564" s="16" t="s">
        <v>872</v>
      </c>
      <c r="D564" s="16" t="s">
        <v>242</v>
      </c>
      <c r="E564" s="16" t="s">
        <v>65</v>
      </c>
      <c r="F564" s="17" t="s">
        <v>880</v>
      </c>
      <c r="G564" s="18">
        <v>25000</v>
      </c>
      <c r="H564" s="16">
        <v>0</v>
      </c>
      <c r="I564" s="19">
        <v>25</v>
      </c>
      <c r="J564" s="45">
        <v>717.5</v>
      </c>
      <c r="K564" s="39">
        <f t="shared" si="96"/>
        <v>1774.9999999999998</v>
      </c>
      <c r="L564" s="29">
        <f t="shared" si="97"/>
        <v>275</v>
      </c>
      <c r="M564" s="44">
        <v>760</v>
      </c>
      <c r="N564" s="19">
        <f t="shared" si="98"/>
        <v>1772.5000000000002</v>
      </c>
      <c r="O564" s="19"/>
      <c r="P564" s="19">
        <f t="shared" si="99"/>
        <v>1477.5</v>
      </c>
      <c r="Q564" s="19">
        <f t="shared" si="100"/>
        <v>1502.5</v>
      </c>
      <c r="R564" s="19">
        <f t="shared" si="101"/>
        <v>3822.5</v>
      </c>
      <c r="S564" s="19">
        <f t="shared" si="95"/>
        <v>23497.5</v>
      </c>
      <c r="T564" s="30" t="s">
        <v>41</v>
      </c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</row>
    <row r="565" spans="1:936" s="6" customFormat="1" ht="18" customHeight="1" x14ac:dyDescent="0.25">
      <c r="A565" s="34">
        <v>559</v>
      </c>
      <c r="B565" s="16" t="s">
        <v>679</v>
      </c>
      <c r="C565" s="16" t="s">
        <v>873</v>
      </c>
      <c r="D565" s="16" t="s">
        <v>242</v>
      </c>
      <c r="E565" s="16" t="s">
        <v>65</v>
      </c>
      <c r="F565" s="17" t="s">
        <v>880</v>
      </c>
      <c r="G565" s="18">
        <v>25000</v>
      </c>
      <c r="H565" s="16">
        <v>0</v>
      </c>
      <c r="I565" s="19">
        <v>25</v>
      </c>
      <c r="J565" s="45">
        <v>717.5</v>
      </c>
      <c r="K565" s="39">
        <f t="shared" si="96"/>
        <v>1774.9999999999998</v>
      </c>
      <c r="L565" s="29">
        <f t="shared" si="97"/>
        <v>275</v>
      </c>
      <c r="M565" s="44">
        <v>760</v>
      </c>
      <c r="N565" s="19">
        <f t="shared" si="98"/>
        <v>1772.5000000000002</v>
      </c>
      <c r="O565" s="19"/>
      <c r="P565" s="19">
        <f t="shared" si="99"/>
        <v>1477.5</v>
      </c>
      <c r="Q565" s="19">
        <f t="shared" si="100"/>
        <v>1502.5</v>
      </c>
      <c r="R565" s="19">
        <f t="shared" si="101"/>
        <v>3822.5</v>
      </c>
      <c r="S565" s="19">
        <f t="shared" si="95"/>
        <v>23497.5</v>
      </c>
      <c r="T565" s="30" t="s">
        <v>41</v>
      </c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</row>
    <row r="566" spans="1:936" s="6" customFormat="1" ht="18" customHeight="1" x14ac:dyDescent="0.25">
      <c r="A566" s="34">
        <v>560</v>
      </c>
      <c r="B566" s="16" t="s">
        <v>834</v>
      </c>
      <c r="C566" s="16" t="s">
        <v>872</v>
      </c>
      <c r="D566" s="16" t="s">
        <v>242</v>
      </c>
      <c r="E566" s="16" t="s">
        <v>65</v>
      </c>
      <c r="F566" s="17" t="s">
        <v>880</v>
      </c>
      <c r="G566" s="18">
        <v>25000</v>
      </c>
      <c r="H566" s="16">
        <v>0</v>
      </c>
      <c r="I566" s="19">
        <v>25</v>
      </c>
      <c r="J566" s="45">
        <v>717.5</v>
      </c>
      <c r="K566" s="39">
        <f t="shared" si="96"/>
        <v>1774.9999999999998</v>
      </c>
      <c r="L566" s="29">
        <f t="shared" si="97"/>
        <v>275</v>
      </c>
      <c r="M566" s="44">
        <v>760</v>
      </c>
      <c r="N566" s="19">
        <f t="shared" si="98"/>
        <v>1772.5000000000002</v>
      </c>
      <c r="O566" s="19"/>
      <c r="P566" s="19">
        <f t="shared" si="99"/>
        <v>1477.5</v>
      </c>
      <c r="Q566" s="19">
        <f t="shared" si="100"/>
        <v>1502.5</v>
      </c>
      <c r="R566" s="19">
        <f t="shared" si="101"/>
        <v>3822.5</v>
      </c>
      <c r="S566" s="19">
        <f t="shared" si="95"/>
        <v>23497.5</v>
      </c>
      <c r="T566" s="30" t="s">
        <v>41</v>
      </c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</row>
    <row r="567" spans="1:936" s="6" customFormat="1" ht="18" customHeight="1" x14ac:dyDescent="0.25">
      <c r="A567" s="34">
        <v>561</v>
      </c>
      <c r="B567" s="16" t="s">
        <v>847</v>
      </c>
      <c r="C567" s="16" t="s">
        <v>873</v>
      </c>
      <c r="D567" s="16" t="s">
        <v>242</v>
      </c>
      <c r="E567" s="16" t="s">
        <v>39</v>
      </c>
      <c r="F567" s="17" t="s">
        <v>876</v>
      </c>
      <c r="G567" s="18">
        <v>24000</v>
      </c>
      <c r="H567" s="16">
        <v>0</v>
      </c>
      <c r="I567" s="19">
        <v>25</v>
      </c>
      <c r="J567" s="45">
        <v>688.8</v>
      </c>
      <c r="K567" s="39">
        <f t="shared" si="96"/>
        <v>1703.9999999999998</v>
      </c>
      <c r="L567" s="29">
        <f t="shared" si="97"/>
        <v>264</v>
      </c>
      <c r="M567" s="44">
        <v>729.6</v>
      </c>
      <c r="N567" s="19">
        <f t="shared" si="98"/>
        <v>1701.6000000000001</v>
      </c>
      <c r="O567" s="19"/>
      <c r="P567" s="19">
        <f t="shared" si="99"/>
        <v>1418.4</v>
      </c>
      <c r="Q567" s="19">
        <f t="shared" si="100"/>
        <v>1443.4</v>
      </c>
      <c r="R567" s="19">
        <f t="shared" si="101"/>
        <v>3669.6</v>
      </c>
      <c r="S567" s="19">
        <f t="shared" si="95"/>
        <v>22556.6</v>
      </c>
      <c r="T567" s="30" t="s">
        <v>41</v>
      </c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</row>
    <row r="568" spans="1:936" s="6" customFormat="1" ht="18" customHeight="1" x14ac:dyDescent="0.25">
      <c r="A568" s="34">
        <v>562</v>
      </c>
      <c r="B568" s="16" t="s">
        <v>603</v>
      </c>
      <c r="C568" s="16" t="s">
        <v>873</v>
      </c>
      <c r="D568" s="16" t="s">
        <v>624</v>
      </c>
      <c r="E568" s="16" t="s">
        <v>802</v>
      </c>
      <c r="F568" s="17" t="s">
        <v>881</v>
      </c>
      <c r="G568" s="26">
        <v>85000</v>
      </c>
      <c r="H568" s="26">
        <v>8576.99</v>
      </c>
      <c r="I568" s="19">
        <v>25</v>
      </c>
      <c r="J568" s="46">
        <v>2439.5</v>
      </c>
      <c r="K568" s="42">
        <f t="shared" si="96"/>
        <v>6034.9999999999991</v>
      </c>
      <c r="L568" s="29">
        <f t="shared" si="97"/>
        <v>935.00000000000011</v>
      </c>
      <c r="M568" s="52">
        <v>2584</v>
      </c>
      <c r="N568" s="28">
        <f t="shared" si="98"/>
        <v>6026.5</v>
      </c>
      <c r="O568" s="28"/>
      <c r="P568" s="28">
        <f t="shared" si="99"/>
        <v>5023.5</v>
      </c>
      <c r="Q568" s="19">
        <f t="shared" si="100"/>
        <v>13625.49</v>
      </c>
      <c r="R568" s="28">
        <f t="shared" si="101"/>
        <v>12996.5</v>
      </c>
      <c r="S568" s="28">
        <f t="shared" ref="S568:S629" si="102">+G568-Q568</f>
        <v>71374.509999999995</v>
      </c>
      <c r="T568" s="30" t="s">
        <v>41</v>
      </c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</row>
    <row r="569" spans="1:936" s="6" customFormat="1" ht="18" customHeight="1" x14ac:dyDescent="0.25">
      <c r="A569" s="34">
        <v>563</v>
      </c>
      <c r="B569" s="16" t="s">
        <v>625</v>
      </c>
      <c r="C569" s="16" t="s">
        <v>872</v>
      </c>
      <c r="D569" s="16" t="s">
        <v>624</v>
      </c>
      <c r="E569" s="16" t="s">
        <v>140</v>
      </c>
      <c r="F569" s="17" t="s">
        <v>881</v>
      </c>
      <c r="G569" s="26">
        <v>70000</v>
      </c>
      <c r="H569" s="26">
        <v>5368.48</v>
      </c>
      <c r="I569" s="19">
        <v>25</v>
      </c>
      <c r="J569" s="46">
        <v>2009</v>
      </c>
      <c r="K569" s="42">
        <f t="shared" si="96"/>
        <v>4970</v>
      </c>
      <c r="L569" s="29">
        <f t="shared" si="97"/>
        <v>770.00000000000011</v>
      </c>
      <c r="M569" s="52">
        <v>2128</v>
      </c>
      <c r="N569" s="28">
        <f t="shared" si="98"/>
        <v>4963</v>
      </c>
      <c r="O569" s="28"/>
      <c r="P569" s="28">
        <f t="shared" si="99"/>
        <v>4137</v>
      </c>
      <c r="Q569" s="19">
        <f t="shared" si="100"/>
        <v>9530.48</v>
      </c>
      <c r="R569" s="28">
        <f t="shared" si="101"/>
        <v>10703</v>
      </c>
      <c r="S569" s="28">
        <f t="shared" si="102"/>
        <v>60469.520000000004</v>
      </c>
      <c r="T569" s="30" t="s">
        <v>41</v>
      </c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</row>
    <row r="570" spans="1:936" s="6" customFormat="1" ht="18" customHeight="1" x14ac:dyDescent="0.25">
      <c r="A570" s="34">
        <v>564</v>
      </c>
      <c r="B570" s="16" t="s">
        <v>626</v>
      </c>
      <c r="C570" s="16" t="s">
        <v>872</v>
      </c>
      <c r="D570" s="16" t="s">
        <v>624</v>
      </c>
      <c r="E570" s="16" t="s">
        <v>140</v>
      </c>
      <c r="F570" s="17" t="s">
        <v>881</v>
      </c>
      <c r="G570" s="26">
        <v>70000</v>
      </c>
      <c r="H570" s="26">
        <v>5368.48</v>
      </c>
      <c r="I570" s="19">
        <v>25</v>
      </c>
      <c r="J570" s="46">
        <v>2009</v>
      </c>
      <c r="K570" s="42">
        <f t="shared" si="96"/>
        <v>4970</v>
      </c>
      <c r="L570" s="29">
        <f t="shared" si="97"/>
        <v>770.00000000000011</v>
      </c>
      <c r="M570" s="52">
        <v>2128</v>
      </c>
      <c r="N570" s="28">
        <f t="shared" si="98"/>
        <v>4963</v>
      </c>
      <c r="O570" s="28"/>
      <c r="P570" s="28">
        <f t="shared" si="99"/>
        <v>4137</v>
      </c>
      <c r="Q570" s="19">
        <f t="shared" si="100"/>
        <v>9530.48</v>
      </c>
      <c r="R570" s="28">
        <f t="shared" si="101"/>
        <v>10703</v>
      </c>
      <c r="S570" s="28">
        <f t="shared" si="102"/>
        <v>60469.520000000004</v>
      </c>
      <c r="T570" s="30" t="s">
        <v>41</v>
      </c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</row>
    <row r="571" spans="1:936" s="6" customFormat="1" ht="18" customHeight="1" x14ac:dyDescent="0.25">
      <c r="A571" s="34">
        <v>565</v>
      </c>
      <c r="B571" s="16" t="s">
        <v>466</v>
      </c>
      <c r="C571" s="16" t="s">
        <v>872</v>
      </c>
      <c r="D571" s="16" t="s">
        <v>624</v>
      </c>
      <c r="E571" s="16" t="s">
        <v>140</v>
      </c>
      <c r="F571" s="17" t="s">
        <v>881</v>
      </c>
      <c r="G571" s="18">
        <v>70000</v>
      </c>
      <c r="H571" s="18">
        <v>5368.48</v>
      </c>
      <c r="I571" s="19">
        <v>25</v>
      </c>
      <c r="J571" s="45">
        <v>2009</v>
      </c>
      <c r="K571" s="39">
        <f t="shared" ref="K571:K632" si="103">+G571*7.1%</f>
        <v>4970</v>
      </c>
      <c r="L571" s="29">
        <f t="shared" ref="L571:L632" si="104">+G571*1.1%</f>
        <v>770.00000000000011</v>
      </c>
      <c r="M571" s="44">
        <v>2128</v>
      </c>
      <c r="N571" s="19">
        <f t="shared" ref="N571:N632" si="105">+G571*7.09%</f>
        <v>4963</v>
      </c>
      <c r="O571" s="19"/>
      <c r="P571" s="19">
        <f t="shared" si="99"/>
        <v>4137</v>
      </c>
      <c r="Q571" s="19">
        <f t="shared" si="100"/>
        <v>9530.48</v>
      </c>
      <c r="R571" s="19">
        <f t="shared" si="101"/>
        <v>10703</v>
      </c>
      <c r="S571" s="19">
        <f t="shared" si="102"/>
        <v>60469.520000000004</v>
      </c>
      <c r="T571" s="30" t="s">
        <v>41</v>
      </c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</row>
    <row r="572" spans="1:936" s="6" customFormat="1" ht="18" customHeight="1" x14ac:dyDescent="0.25">
      <c r="A572" s="34">
        <v>566</v>
      </c>
      <c r="B572" s="16" t="s">
        <v>629</v>
      </c>
      <c r="C572" s="16" t="s">
        <v>873</v>
      </c>
      <c r="D572" s="16" t="s">
        <v>624</v>
      </c>
      <c r="E572" s="16" t="s">
        <v>140</v>
      </c>
      <c r="F572" s="17" t="s">
        <v>881</v>
      </c>
      <c r="G572" s="26">
        <v>70000</v>
      </c>
      <c r="H572" s="26">
        <v>5368.48</v>
      </c>
      <c r="I572" s="19">
        <v>25</v>
      </c>
      <c r="J572" s="46">
        <v>2009</v>
      </c>
      <c r="K572" s="42">
        <f t="shared" si="103"/>
        <v>4970</v>
      </c>
      <c r="L572" s="29">
        <f t="shared" si="104"/>
        <v>770.00000000000011</v>
      </c>
      <c r="M572" s="52">
        <v>2128</v>
      </c>
      <c r="N572" s="28">
        <f t="shared" si="105"/>
        <v>4963</v>
      </c>
      <c r="O572" s="28"/>
      <c r="P572" s="28">
        <f t="shared" si="99"/>
        <v>4137</v>
      </c>
      <c r="Q572" s="19">
        <f t="shared" si="100"/>
        <v>9530.48</v>
      </c>
      <c r="R572" s="28">
        <f t="shared" si="101"/>
        <v>10703</v>
      </c>
      <c r="S572" s="28">
        <f t="shared" si="102"/>
        <v>60469.520000000004</v>
      </c>
      <c r="T572" s="30" t="s">
        <v>41</v>
      </c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</row>
    <row r="573" spans="1:936" s="6" customFormat="1" ht="18" customHeight="1" x14ac:dyDescent="0.25">
      <c r="A573" s="34">
        <v>567</v>
      </c>
      <c r="B573" s="16" t="s">
        <v>826</v>
      </c>
      <c r="C573" s="16" t="s">
        <v>873</v>
      </c>
      <c r="D573" s="16" t="s">
        <v>624</v>
      </c>
      <c r="E573" s="16" t="s">
        <v>175</v>
      </c>
      <c r="F573" s="17" t="s">
        <v>880</v>
      </c>
      <c r="G573" s="26">
        <v>25000</v>
      </c>
      <c r="H573" s="27">
        <v>0</v>
      </c>
      <c r="I573" s="19">
        <v>25</v>
      </c>
      <c r="J573" s="46">
        <v>717.5</v>
      </c>
      <c r="K573" s="42">
        <f t="shared" si="103"/>
        <v>1774.9999999999998</v>
      </c>
      <c r="L573" s="29">
        <f t="shared" si="104"/>
        <v>275</v>
      </c>
      <c r="M573" s="53">
        <v>760</v>
      </c>
      <c r="N573" s="28">
        <f t="shared" si="105"/>
        <v>1772.5000000000002</v>
      </c>
      <c r="O573" s="27"/>
      <c r="P573" s="28">
        <f t="shared" si="99"/>
        <v>1477.5</v>
      </c>
      <c r="Q573" s="19">
        <f t="shared" si="100"/>
        <v>1502.5</v>
      </c>
      <c r="R573" s="28">
        <f t="shared" si="101"/>
        <v>3822.5</v>
      </c>
      <c r="S573" s="31">
        <f t="shared" si="102"/>
        <v>23497.5</v>
      </c>
      <c r="T573" s="30" t="s">
        <v>41</v>
      </c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</row>
    <row r="574" spans="1:936" s="6" customFormat="1" ht="18" customHeight="1" x14ac:dyDescent="0.25">
      <c r="A574" s="34">
        <v>568</v>
      </c>
      <c r="B574" s="16" t="s">
        <v>627</v>
      </c>
      <c r="C574" s="16" t="s">
        <v>872</v>
      </c>
      <c r="D574" s="16" t="s">
        <v>624</v>
      </c>
      <c r="E574" s="16" t="s">
        <v>101</v>
      </c>
      <c r="F574" s="17" t="s">
        <v>881</v>
      </c>
      <c r="G574" s="26">
        <v>25000</v>
      </c>
      <c r="H574" s="27">
        <v>0</v>
      </c>
      <c r="I574" s="19">
        <v>25</v>
      </c>
      <c r="J574" s="46">
        <v>717.5</v>
      </c>
      <c r="K574" s="42">
        <f t="shared" si="103"/>
        <v>1774.9999999999998</v>
      </c>
      <c r="L574" s="29">
        <f t="shared" si="104"/>
        <v>275</v>
      </c>
      <c r="M574" s="53">
        <v>760</v>
      </c>
      <c r="N574" s="28">
        <f t="shared" si="105"/>
        <v>1772.5000000000002</v>
      </c>
      <c r="O574" s="28"/>
      <c r="P574" s="28">
        <f t="shared" si="99"/>
        <v>1477.5</v>
      </c>
      <c r="Q574" s="19">
        <f t="shared" si="100"/>
        <v>1502.5</v>
      </c>
      <c r="R574" s="28">
        <f t="shared" si="101"/>
        <v>3822.5</v>
      </c>
      <c r="S574" s="28">
        <f t="shared" si="102"/>
        <v>23497.5</v>
      </c>
      <c r="T574" s="30" t="s">
        <v>41</v>
      </c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</row>
    <row r="575" spans="1:936" s="6" customFormat="1" ht="18" customHeight="1" x14ac:dyDescent="0.25">
      <c r="A575" s="34">
        <v>569</v>
      </c>
      <c r="B575" s="16" t="s">
        <v>628</v>
      </c>
      <c r="C575" s="16" t="s">
        <v>872</v>
      </c>
      <c r="D575" s="16" t="s">
        <v>624</v>
      </c>
      <c r="E575" s="16" t="s">
        <v>101</v>
      </c>
      <c r="F575" s="17" t="s">
        <v>881</v>
      </c>
      <c r="G575" s="26">
        <v>25000</v>
      </c>
      <c r="H575" s="27">
        <v>0</v>
      </c>
      <c r="I575" s="19">
        <v>25</v>
      </c>
      <c r="J575" s="46">
        <v>717.5</v>
      </c>
      <c r="K575" s="42">
        <f t="shared" si="103"/>
        <v>1774.9999999999998</v>
      </c>
      <c r="L575" s="29">
        <f t="shared" si="104"/>
        <v>275</v>
      </c>
      <c r="M575" s="53">
        <v>760</v>
      </c>
      <c r="N575" s="28">
        <f t="shared" si="105"/>
        <v>1772.5000000000002</v>
      </c>
      <c r="O575" s="28"/>
      <c r="P575" s="28">
        <f t="shared" ref="P575:P636" si="106">+J575+M575</f>
        <v>1477.5</v>
      </c>
      <c r="Q575" s="19">
        <f t="shared" si="100"/>
        <v>1502.5</v>
      </c>
      <c r="R575" s="28">
        <f t="shared" si="101"/>
        <v>3822.5</v>
      </c>
      <c r="S575" s="28">
        <f t="shared" si="102"/>
        <v>23497.5</v>
      </c>
      <c r="T575" s="30" t="s">
        <v>41</v>
      </c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</row>
    <row r="576" spans="1:936" s="6" customFormat="1" ht="18" customHeight="1" x14ac:dyDescent="0.25">
      <c r="A576" s="34">
        <v>570</v>
      </c>
      <c r="B576" s="16" t="s">
        <v>898</v>
      </c>
      <c r="C576" s="16" t="s">
        <v>872</v>
      </c>
      <c r="D576" s="16" t="s">
        <v>624</v>
      </c>
      <c r="E576" s="16" t="s">
        <v>176</v>
      </c>
      <c r="F576" s="17" t="s">
        <v>876</v>
      </c>
      <c r="G576" s="26">
        <v>16000</v>
      </c>
      <c r="H576" s="16">
        <v>0</v>
      </c>
      <c r="I576" s="19">
        <v>25</v>
      </c>
      <c r="J576" s="46">
        <v>459.2</v>
      </c>
      <c r="K576" s="42">
        <f t="shared" si="103"/>
        <v>1136</v>
      </c>
      <c r="L576" s="29">
        <f t="shared" si="104"/>
        <v>176.00000000000003</v>
      </c>
      <c r="M576" s="53">
        <v>486.4</v>
      </c>
      <c r="N576" s="28">
        <f t="shared" si="105"/>
        <v>1134.4000000000001</v>
      </c>
      <c r="O576" s="28"/>
      <c r="P576" s="28">
        <f t="shared" si="106"/>
        <v>945.59999999999991</v>
      </c>
      <c r="Q576" s="19">
        <f t="shared" si="100"/>
        <v>970.59999999999991</v>
      </c>
      <c r="R576" s="28">
        <f t="shared" si="101"/>
        <v>2446.4</v>
      </c>
      <c r="S576" s="28">
        <f t="shared" si="102"/>
        <v>15029.4</v>
      </c>
      <c r="T576" s="30" t="s">
        <v>41</v>
      </c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</row>
    <row r="577" spans="1:936" s="6" customFormat="1" ht="18" customHeight="1" x14ac:dyDescent="0.25">
      <c r="A577" s="34">
        <v>571</v>
      </c>
      <c r="B577" s="16" t="s">
        <v>1048</v>
      </c>
      <c r="C577" s="16" t="s">
        <v>872</v>
      </c>
      <c r="D577" s="16" t="s">
        <v>624</v>
      </c>
      <c r="E577" s="16" t="s">
        <v>101</v>
      </c>
      <c r="F577" s="17" t="s">
        <v>881</v>
      </c>
      <c r="G577" s="26">
        <v>25000</v>
      </c>
      <c r="H577" s="27">
        <v>0</v>
      </c>
      <c r="I577" s="19">
        <v>25</v>
      </c>
      <c r="J577" s="46">
        <v>717.5</v>
      </c>
      <c r="K577" s="42">
        <f t="shared" si="103"/>
        <v>1774.9999999999998</v>
      </c>
      <c r="L577" s="29">
        <f t="shared" si="104"/>
        <v>275</v>
      </c>
      <c r="M577" s="52">
        <v>760</v>
      </c>
      <c r="N577" s="28">
        <f t="shared" si="105"/>
        <v>1772.5000000000002</v>
      </c>
      <c r="O577" s="28"/>
      <c r="P577" s="28">
        <f t="shared" si="106"/>
        <v>1477.5</v>
      </c>
      <c r="Q577" s="19">
        <f t="shared" si="100"/>
        <v>1502.5</v>
      </c>
      <c r="R577" s="28">
        <f t="shared" si="101"/>
        <v>3822.5</v>
      </c>
      <c r="S577" s="28">
        <f t="shared" si="102"/>
        <v>23497.5</v>
      </c>
      <c r="T577" s="30" t="s">
        <v>41</v>
      </c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</row>
    <row r="578" spans="1:936" s="6" customFormat="1" ht="18" customHeight="1" x14ac:dyDescent="0.25">
      <c r="A578" s="34">
        <v>572</v>
      </c>
      <c r="B578" s="16" t="s">
        <v>465</v>
      </c>
      <c r="C578" s="16" t="s">
        <v>873</v>
      </c>
      <c r="D578" s="16" t="s">
        <v>631</v>
      </c>
      <c r="E578" s="16" t="s">
        <v>802</v>
      </c>
      <c r="F578" s="17" t="s">
        <v>881</v>
      </c>
      <c r="G578" s="18">
        <v>125000</v>
      </c>
      <c r="H578" s="18">
        <v>17985.990000000002</v>
      </c>
      <c r="I578" s="19">
        <v>25</v>
      </c>
      <c r="J578" s="45">
        <v>3587.5</v>
      </c>
      <c r="K578" s="39">
        <f t="shared" si="103"/>
        <v>8875</v>
      </c>
      <c r="L578" s="29">
        <f t="shared" si="104"/>
        <v>1375.0000000000002</v>
      </c>
      <c r="M578" s="44">
        <v>3800</v>
      </c>
      <c r="N578" s="19">
        <f t="shared" si="105"/>
        <v>8862.5</v>
      </c>
      <c r="O578" s="19"/>
      <c r="P578" s="19">
        <f t="shared" si="106"/>
        <v>7387.5</v>
      </c>
      <c r="Q578" s="19">
        <f t="shared" si="100"/>
        <v>25398.49</v>
      </c>
      <c r="R578" s="19">
        <f t="shared" si="101"/>
        <v>19112.5</v>
      </c>
      <c r="S578" s="19">
        <f t="shared" si="102"/>
        <v>99601.51</v>
      </c>
      <c r="T578" s="30" t="s">
        <v>41</v>
      </c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</row>
    <row r="579" spans="1:936" s="6" customFormat="1" ht="18" customHeight="1" x14ac:dyDescent="0.25">
      <c r="A579" s="34">
        <v>573</v>
      </c>
      <c r="B579" s="16" t="s">
        <v>636</v>
      </c>
      <c r="C579" s="16" t="s">
        <v>873</v>
      </c>
      <c r="D579" s="16" t="s">
        <v>631</v>
      </c>
      <c r="E579" s="16" t="s">
        <v>140</v>
      </c>
      <c r="F579" s="17" t="s">
        <v>881</v>
      </c>
      <c r="G579" s="26">
        <v>70000</v>
      </c>
      <c r="H579" s="26">
        <v>5368.48</v>
      </c>
      <c r="I579" s="19">
        <v>25</v>
      </c>
      <c r="J579" s="46">
        <v>2009</v>
      </c>
      <c r="K579" s="42">
        <f t="shared" si="103"/>
        <v>4970</v>
      </c>
      <c r="L579" s="29">
        <f t="shared" si="104"/>
        <v>770.00000000000011</v>
      </c>
      <c r="M579" s="52">
        <v>2128</v>
      </c>
      <c r="N579" s="28">
        <f t="shared" si="105"/>
        <v>4963</v>
      </c>
      <c r="O579" s="28"/>
      <c r="P579" s="28">
        <f t="shared" si="106"/>
        <v>4137</v>
      </c>
      <c r="Q579" s="19">
        <f t="shared" si="100"/>
        <v>9530.48</v>
      </c>
      <c r="R579" s="28">
        <f t="shared" si="101"/>
        <v>10703</v>
      </c>
      <c r="S579" s="28">
        <f t="shared" si="102"/>
        <v>60469.520000000004</v>
      </c>
      <c r="T579" s="30" t="s">
        <v>41</v>
      </c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</row>
    <row r="580" spans="1:936" s="6" customFormat="1" ht="18" customHeight="1" x14ac:dyDescent="0.25">
      <c r="A580" s="34">
        <v>574</v>
      </c>
      <c r="B580" s="16" t="s">
        <v>637</v>
      </c>
      <c r="C580" s="16" t="s">
        <v>872</v>
      </c>
      <c r="D580" s="16" t="s">
        <v>631</v>
      </c>
      <c r="E580" s="16" t="s">
        <v>140</v>
      </c>
      <c r="F580" s="17" t="s">
        <v>881</v>
      </c>
      <c r="G580" s="26">
        <v>70000</v>
      </c>
      <c r="H580" s="26">
        <v>5368.48</v>
      </c>
      <c r="I580" s="19">
        <v>25</v>
      </c>
      <c r="J580" s="46">
        <v>2009</v>
      </c>
      <c r="K580" s="42">
        <f t="shared" si="103"/>
        <v>4970</v>
      </c>
      <c r="L580" s="29">
        <f t="shared" si="104"/>
        <v>770.00000000000011</v>
      </c>
      <c r="M580" s="52">
        <v>2128</v>
      </c>
      <c r="N580" s="28">
        <f t="shared" si="105"/>
        <v>4963</v>
      </c>
      <c r="O580" s="28"/>
      <c r="P580" s="28">
        <f t="shared" si="106"/>
        <v>4137</v>
      </c>
      <c r="Q580" s="19">
        <f t="shared" si="100"/>
        <v>9530.48</v>
      </c>
      <c r="R580" s="28">
        <f t="shared" si="101"/>
        <v>10703</v>
      </c>
      <c r="S580" s="28">
        <f t="shared" si="102"/>
        <v>60469.520000000004</v>
      </c>
      <c r="T580" s="30" t="s">
        <v>41</v>
      </c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</row>
    <row r="581" spans="1:936" s="6" customFormat="1" ht="18" customHeight="1" x14ac:dyDescent="0.25">
      <c r="A581" s="34">
        <v>575</v>
      </c>
      <c r="B581" s="16" t="s">
        <v>634</v>
      </c>
      <c r="C581" s="16" t="s">
        <v>873</v>
      </c>
      <c r="D581" s="16" t="s">
        <v>631</v>
      </c>
      <c r="E581" s="16" t="s">
        <v>263</v>
      </c>
      <c r="F581" s="17" t="s">
        <v>880</v>
      </c>
      <c r="G581" s="26">
        <v>14000</v>
      </c>
      <c r="H581" s="27">
        <v>0</v>
      </c>
      <c r="I581" s="19">
        <v>25</v>
      </c>
      <c r="J581" s="46">
        <v>401.8</v>
      </c>
      <c r="K581" s="42">
        <f t="shared" si="103"/>
        <v>993.99999999999989</v>
      </c>
      <c r="L581" s="29">
        <f t="shared" si="104"/>
        <v>154.00000000000003</v>
      </c>
      <c r="M581" s="52">
        <v>425.6</v>
      </c>
      <c r="N581" s="28">
        <f t="shared" si="105"/>
        <v>992.6</v>
      </c>
      <c r="O581" s="28"/>
      <c r="P581" s="28">
        <f t="shared" si="106"/>
        <v>827.40000000000009</v>
      </c>
      <c r="Q581" s="19">
        <f t="shared" si="100"/>
        <v>852.40000000000009</v>
      </c>
      <c r="R581" s="28">
        <f t="shared" si="101"/>
        <v>2140.6</v>
      </c>
      <c r="S581" s="28">
        <f t="shared" si="102"/>
        <v>13147.6</v>
      </c>
      <c r="T581" s="30" t="s">
        <v>41</v>
      </c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</row>
    <row r="582" spans="1:936" s="6" customFormat="1" ht="18" customHeight="1" x14ac:dyDescent="0.25">
      <c r="A582" s="34">
        <v>576</v>
      </c>
      <c r="B582" s="16" t="s">
        <v>633</v>
      </c>
      <c r="C582" s="16" t="s">
        <v>872</v>
      </c>
      <c r="D582" s="16" t="s">
        <v>631</v>
      </c>
      <c r="E582" s="16" t="s">
        <v>101</v>
      </c>
      <c r="F582" s="17" t="s">
        <v>881</v>
      </c>
      <c r="G582" s="26">
        <v>25000</v>
      </c>
      <c r="H582" s="27">
        <v>0</v>
      </c>
      <c r="I582" s="19">
        <v>25</v>
      </c>
      <c r="J582" s="46">
        <v>717.5</v>
      </c>
      <c r="K582" s="42">
        <f t="shared" si="103"/>
        <v>1774.9999999999998</v>
      </c>
      <c r="L582" s="29">
        <f t="shared" si="104"/>
        <v>275</v>
      </c>
      <c r="M582" s="52">
        <v>760</v>
      </c>
      <c r="N582" s="28">
        <f t="shared" si="105"/>
        <v>1772.5000000000002</v>
      </c>
      <c r="O582" s="28"/>
      <c r="P582" s="28">
        <f t="shared" si="106"/>
        <v>1477.5</v>
      </c>
      <c r="Q582" s="19">
        <f t="shared" si="100"/>
        <v>1502.5</v>
      </c>
      <c r="R582" s="28">
        <f t="shared" si="101"/>
        <v>3822.5</v>
      </c>
      <c r="S582" s="28">
        <f t="shared" si="102"/>
        <v>23497.5</v>
      </c>
      <c r="T582" s="30" t="s">
        <v>41</v>
      </c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</row>
    <row r="583" spans="1:936" s="6" customFormat="1" ht="18" customHeight="1" x14ac:dyDescent="0.25">
      <c r="A583" s="34">
        <v>577</v>
      </c>
      <c r="B583" s="16" t="s">
        <v>1072</v>
      </c>
      <c r="C583" s="16" t="s">
        <v>872</v>
      </c>
      <c r="D583" s="16" t="s">
        <v>631</v>
      </c>
      <c r="E583" s="16" t="s">
        <v>65</v>
      </c>
      <c r="F583" s="17" t="s">
        <v>876</v>
      </c>
      <c r="G583" s="26">
        <v>30000</v>
      </c>
      <c r="H583" s="27">
        <v>0</v>
      </c>
      <c r="I583" s="19">
        <v>25</v>
      </c>
      <c r="J583" s="46">
        <v>861</v>
      </c>
      <c r="K583" s="42">
        <f t="shared" si="103"/>
        <v>2130</v>
      </c>
      <c r="L583" s="29">
        <f t="shared" si="104"/>
        <v>330.00000000000006</v>
      </c>
      <c r="M583" s="52">
        <v>912</v>
      </c>
      <c r="N583" s="28">
        <f t="shared" si="105"/>
        <v>2127</v>
      </c>
      <c r="O583" s="28"/>
      <c r="P583" s="28">
        <f t="shared" si="106"/>
        <v>1773</v>
      </c>
      <c r="Q583" s="19">
        <f t="shared" si="100"/>
        <v>1798</v>
      </c>
      <c r="R583" s="28">
        <f t="shared" si="101"/>
        <v>4587</v>
      </c>
      <c r="S583" s="28">
        <f t="shared" si="102"/>
        <v>28202</v>
      </c>
      <c r="T583" s="30" t="s">
        <v>41</v>
      </c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</row>
    <row r="584" spans="1:936" s="6" customFormat="1" ht="18" customHeight="1" x14ac:dyDescent="0.25">
      <c r="A584" s="34">
        <v>578</v>
      </c>
      <c r="B584" s="16" t="s">
        <v>1081</v>
      </c>
      <c r="C584" s="16" t="s">
        <v>873</v>
      </c>
      <c r="D584" s="16" t="s">
        <v>631</v>
      </c>
      <c r="E584" s="16" t="s">
        <v>61</v>
      </c>
      <c r="F584" s="17" t="s">
        <v>876</v>
      </c>
      <c r="G584" s="26">
        <v>18000</v>
      </c>
      <c r="H584" s="16">
        <v>0</v>
      </c>
      <c r="I584" s="19">
        <v>25</v>
      </c>
      <c r="J584" s="46">
        <v>516.6</v>
      </c>
      <c r="K584" s="42">
        <f t="shared" si="103"/>
        <v>1277.9999999999998</v>
      </c>
      <c r="L584" s="29">
        <f t="shared" si="104"/>
        <v>198.00000000000003</v>
      </c>
      <c r="M584" s="52">
        <v>547.20000000000005</v>
      </c>
      <c r="N584" s="28">
        <f t="shared" si="105"/>
        <v>1276.2</v>
      </c>
      <c r="O584" s="28"/>
      <c r="P584" s="28">
        <f t="shared" si="106"/>
        <v>1063.8000000000002</v>
      </c>
      <c r="Q584" s="19">
        <f t="shared" si="100"/>
        <v>1088.8000000000002</v>
      </c>
      <c r="R584" s="28">
        <f t="shared" si="101"/>
        <v>2752.2</v>
      </c>
      <c r="S584" s="28">
        <f t="shared" si="102"/>
        <v>16911.2</v>
      </c>
      <c r="T584" s="30" t="s">
        <v>41</v>
      </c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</row>
    <row r="585" spans="1:936" ht="18" customHeight="1" x14ac:dyDescent="0.25">
      <c r="A585" s="34">
        <v>579</v>
      </c>
      <c r="B585" s="16" t="s">
        <v>1035</v>
      </c>
      <c r="C585" s="16" t="s">
        <v>872</v>
      </c>
      <c r="D585" s="16" t="s">
        <v>631</v>
      </c>
      <c r="E585" s="16" t="s">
        <v>176</v>
      </c>
      <c r="F585" s="17" t="s">
        <v>876</v>
      </c>
      <c r="G585" s="26">
        <v>16000</v>
      </c>
      <c r="H585" s="16">
        <v>0</v>
      </c>
      <c r="I585" s="19">
        <v>25</v>
      </c>
      <c r="J585" s="46">
        <v>459.2</v>
      </c>
      <c r="K585" s="42">
        <f t="shared" si="103"/>
        <v>1136</v>
      </c>
      <c r="L585" s="29">
        <f t="shared" si="104"/>
        <v>176.00000000000003</v>
      </c>
      <c r="M585" s="58">
        <v>486.4</v>
      </c>
      <c r="N585" s="28">
        <f t="shared" si="105"/>
        <v>1134.4000000000001</v>
      </c>
      <c r="O585" s="16"/>
      <c r="P585" s="28">
        <f t="shared" si="106"/>
        <v>945.59999999999991</v>
      </c>
      <c r="Q585" s="19">
        <f t="shared" si="100"/>
        <v>970.59999999999991</v>
      </c>
      <c r="R585" s="28">
        <f t="shared" si="101"/>
        <v>2446.4</v>
      </c>
      <c r="S585" s="59">
        <f t="shared" si="102"/>
        <v>15029.4</v>
      </c>
      <c r="T585" s="30" t="s">
        <v>41</v>
      </c>
    </row>
    <row r="586" spans="1:936" s="6" customFormat="1" ht="18" customHeight="1" x14ac:dyDescent="0.25">
      <c r="A586" s="34">
        <v>580</v>
      </c>
      <c r="B586" s="16" t="s">
        <v>424</v>
      </c>
      <c r="C586" s="16" t="s">
        <v>873</v>
      </c>
      <c r="D586" s="16" t="s">
        <v>638</v>
      </c>
      <c r="E586" s="16" t="s">
        <v>140</v>
      </c>
      <c r="F586" s="17" t="s">
        <v>881</v>
      </c>
      <c r="G586" s="18">
        <v>85000</v>
      </c>
      <c r="H586" s="18">
        <v>8576.99</v>
      </c>
      <c r="I586" s="19">
        <v>25</v>
      </c>
      <c r="J586" s="45">
        <v>2439.5</v>
      </c>
      <c r="K586" s="39">
        <f t="shared" si="103"/>
        <v>6034.9999999999991</v>
      </c>
      <c r="L586" s="29">
        <f t="shared" si="104"/>
        <v>935.00000000000011</v>
      </c>
      <c r="M586" s="44">
        <v>2584</v>
      </c>
      <c r="N586" s="19">
        <f t="shared" si="105"/>
        <v>6026.5</v>
      </c>
      <c r="O586" s="19"/>
      <c r="P586" s="19">
        <f t="shared" si="106"/>
        <v>5023.5</v>
      </c>
      <c r="Q586" s="19">
        <f t="shared" si="100"/>
        <v>13625.49</v>
      </c>
      <c r="R586" s="19">
        <f t="shared" si="101"/>
        <v>12996.5</v>
      </c>
      <c r="S586" s="19">
        <f t="shared" si="102"/>
        <v>71374.509999999995</v>
      </c>
      <c r="T586" s="30" t="s">
        <v>41</v>
      </c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</row>
    <row r="587" spans="1:936" s="6" customFormat="1" ht="18" customHeight="1" x14ac:dyDescent="0.25">
      <c r="A587" s="34">
        <v>581</v>
      </c>
      <c r="B587" s="16" t="s">
        <v>899</v>
      </c>
      <c r="C587" s="16" t="s">
        <v>872</v>
      </c>
      <c r="D587" s="16" t="s">
        <v>638</v>
      </c>
      <c r="E587" s="16" t="s">
        <v>113</v>
      </c>
      <c r="F587" s="17" t="s">
        <v>880</v>
      </c>
      <c r="G587" s="26">
        <v>25000</v>
      </c>
      <c r="H587" s="16">
        <v>0</v>
      </c>
      <c r="I587" s="19">
        <v>25</v>
      </c>
      <c r="J587" s="46">
        <v>717.5</v>
      </c>
      <c r="K587" s="42">
        <f t="shared" si="103"/>
        <v>1774.9999999999998</v>
      </c>
      <c r="L587" s="29">
        <f t="shared" si="104"/>
        <v>275</v>
      </c>
      <c r="M587" s="52">
        <v>760</v>
      </c>
      <c r="N587" s="28">
        <f t="shared" si="105"/>
        <v>1772.5000000000002</v>
      </c>
      <c r="O587" s="28"/>
      <c r="P587" s="28">
        <f t="shared" si="106"/>
        <v>1477.5</v>
      </c>
      <c r="Q587" s="19">
        <f t="shared" ref="Q587:Q647" si="107">+H587+I587+J587+M587+O587</f>
        <v>1502.5</v>
      </c>
      <c r="R587" s="28">
        <f t="shared" ref="R587:R647" si="108">+K587+L587+N587</f>
        <v>3822.5</v>
      </c>
      <c r="S587" s="28">
        <f t="shared" si="102"/>
        <v>23497.5</v>
      </c>
      <c r="T587" s="30" t="s">
        <v>41</v>
      </c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</row>
    <row r="588" spans="1:936" s="6" customFormat="1" ht="18" customHeight="1" x14ac:dyDescent="0.25">
      <c r="A588" s="34">
        <v>582</v>
      </c>
      <c r="B588" s="16" t="s">
        <v>537</v>
      </c>
      <c r="C588" s="16" t="s">
        <v>873</v>
      </c>
      <c r="D588" s="16" t="s">
        <v>638</v>
      </c>
      <c r="E588" s="16" t="s">
        <v>140</v>
      </c>
      <c r="F588" s="17" t="s">
        <v>881</v>
      </c>
      <c r="G588" s="26">
        <v>70000</v>
      </c>
      <c r="H588" s="26">
        <v>5368.48</v>
      </c>
      <c r="I588" s="19">
        <v>25</v>
      </c>
      <c r="J588" s="46">
        <v>2009</v>
      </c>
      <c r="K588" s="42">
        <f t="shared" si="103"/>
        <v>4970</v>
      </c>
      <c r="L588" s="29">
        <f t="shared" si="104"/>
        <v>770.00000000000011</v>
      </c>
      <c r="M588" s="52">
        <v>2128</v>
      </c>
      <c r="N588" s="28">
        <f t="shared" si="105"/>
        <v>4963</v>
      </c>
      <c r="O588" s="28"/>
      <c r="P588" s="28">
        <f t="shared" si="106"/>
        <v>4137</v>
      </c>
      <c r="Q588" s="19">
        <f t="shared" si="107"/>
        <v>9530.48</v>
      </c>
      <c r="R588" s="28">
        <f t="shared" si="108"/>
        <v>10703</v>
      </c>
      <c r="S588" s="28">
        <f t="shared" si="102"/>
        <v>60469.520000000004</v>
      </c>
      <c r="T588" s="30" t="s">
        <v>41</v>
      </c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</row>
    <row r="589" spans="1:936" s="6" customFormat="1" ht="18" customHeight="1" x14ac:dyDescent="0.25">
      <c r="A589" s="34">
        <v>583</v>
      </c>
      <c r="B589" s="16" t="s">
        <v>900</v>
      </c>
      <c r="C589" s="16" t="s">
        <v>873</v>
      </c>
      <c r="D589" s="16" t="s">
        <v>638</v>
      </c>
      <c r="E589" s="16" t="s">
        <v>176</v>
      </c>
      <c r="F589" s="17" t="s">
        <v>876</v>
      </c>
      <c r="G589" s="26">
        <v>16000</v>
      </c>
      <c r="H589" s="16">
        <v>0</v>
      </c>
      <c r="I589" s="19">
        <v>25</v>
      </c>
      <c r="J589" s="46">
        <v>459.2</v>
      </c>
      <c r="K589" s="42">
        <f t="shared" si="103"/>
        <v>1136</v>
      </c>
      <c r="L589" s="29">
        <f t="shared" si="104"/>
        <v>176.00000000000003</v>
      </c>
      <c r="M589" s="52">
        <v>486.4</v>
      </c>
      <c r="N589" s="28">
        <f t="shared" si="105"/>
        <v>1134.4000000000001</v>
      </c>
      <c r="O589" s="28"/>
      <c r="P589" s="28">
        <f t="shared" si="106"/>
        <v>945.59999999999991</v>
      </c>
      <c r="Q589" s="19">
        <f t="shared" si="107"/>
        <v>970.59999999999991</v>
      </c>
      <c r="R589" s="28">
        <f t="shared" si="108"/>
        <v>2446.4</v>
      </c>
      <c r="S589" s="28">
        <f t="shared" si="102"/>
        <v>15029.4</v>
      </c>
      <c r="T589" s="30" t="s">
        <v>41</v>
      </c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</row>
    <row r="590" spans="1:936" s="6" customFormat="1" ht="18" customHeight="1" x14ac:dyDescent="0.25">
      <c r="A590" s="34">
        <v>584</v>
      </c>
      <c r="B590" s="16" t="s">
        <v>639</v>
      </c>
      <c r="C590" s="16" t="s">
        <v>872</v>
      </c>
      <c r="D590" s="16" t="s">
        <v>638</v>
      </c>
      <c r="E590" s="16" t="s">
        <v>101</v>
      </c>
      <c r="F590" s="17" t="s">
        <v>881</v>
      </c>
      <c r="G590" s="26">
        <v>25000</v>
      </c>
      <c r="H590" s="27">
        <v>0</v>
      </c>
      <c r="I590" s="19">
        <v>25</v>
      </c>
      <c r="J590" s="46">
        <v>717.5</v>
      </c>
      <c r="K590" s="42">
        <f t="shared" si="103"/>
        <v>1774.9999999999998</v>
      </c>
      <c r="L590" s="29">
        <f t="shared" si="104"/>
        <v>275</v>
      </c>
      <c r="M590" s="52">
        <v>760</v>
      </c>
      <c r="N590" s="28">
        <f t="shared" si="105"/>
        <v>1772.5000000000002</v>
      </c>
      <c r="O590" s="28"/>
      <c r="P590" s="28">
        <f t="shared" si="106"/>
        <v>1477.5</v>
      </c>
      <c r="Q590" s="19">
        <f t="shared" si="107"/>
        <v>1502.5</v>
      </c>
      <c r="R590" s="28">
        <f t="shared" si="108"/>
        <v>3822.5</v>
      </c>
      <c r="S590" s="28">
        <f t="shared" si="102"/>
        <v>23497.5</v>
      </c>
      <c r="T590" s="30" t="s">
        <v>41</v>
      </c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</row>
    <row r="591" spans="1:936" s="6" customFormat="1" ht="18" customHeight="1" x14ac:dyDescent="0.25">
      <c r="A591" s="34">
        <v>585</v>
      </c>
      <c r="B591" s="16" t="s">
        <v>829</v>
      </c>
      <c r="C591" s="16" t="s">
        <v>872</v>
      </c>
      <c r="D591" s="16" t="s">
        <v>638</v>
      </c>
      <c r="E591" s="16" t="s">
        <v>65</v>
      </c>
      <c r="F591" s="17" t="s">
        <v>880</v>
      </c>
      <c r="G591" s="26">
        <v>25000</v>
      </c>
      <c r="H591" s="27">
        <v>0</v>
      </c>
      <c r="I591" s="19">
        <v>25</v>
      </c>
      <c r="J591" s="46">
        <v>717.5</v>
      </c>
      <c r="K591" s="42">
        <f t="shared" si="103"/>
        <v>1774.9999999999998</v>
      </c>
      <c r="L591" s="29">
        <f t="shared" si="104"/>
        <v>275</v>
      </c>
      <c r="M591" s="52">
        <v>760</v>
      </c>
      <c r="N591" s="28">
        <f t="shared" si="105"/>
        <v>1772.5000000000002</v>
      </c>
      <c r="O591" s="28"/>
      <c r="P591" s="28">
        <f t="shared" si="106"/>
        <v>1477.5</v>
      </c>
      <c r="Q591" s="19">
        <f t="shared" si="107"/>
        <v>1502.5</v>
      </c>
      <c r="R591" s="28">
        <f t="shared" si="108"/>
        <v>3822.5</v>
      </c>
      <c r="S591" s="28">
        <f t="shared" si="102"/>
        <v>23497.5</v>
      </c>
      <c r="T591" s="30" t="s">
        <v>41</v>
      </c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</row>
    <row r="592" spans="1:936" s="6" customFormat="1" ht="18" customHeight="1" x14ac:dyDescent="0.25">
      <c r="A592" s="34">
        <v>586</v>
      </c>
      <c r="B592" s="16" t="s">
        <v>640</v>
      </c>
      <c r="C592" s="16" t="s">
        <v>873</v>
      </c>
      <c r="D592" s="16" t="s">
        <v>638</v>
      </c>
      <c r="E592" s="16" t="s">
        <v>61</v>
      </c>
      <c r="F592" s="17" t="s">
        <v>876</v>
      </c>
      <c r="G592" s="26">
        <v>18000</v>
      </c>
      <c r="H592" s="27">
        <v>0</v>
      </c>
      <c r="I592" s="19">
        <v>25</v>
      </c>
      <c r="J592" s="46">
        <v>516.6</v>
      </c>
      <c r="K592" s="42">
        <f t="shared" si="103"/>
        <v>1277.9999999999998</v>
      </c>
      <c r="L592" s="29">
        <f t="shared" si="104"/>
        <v>198.00000000000003</v>
      </c>
      <c r="M592" s="52">
        <v>547.20000000000005</v>
      </c>
      <c r="N592" s="28">
        <f t="shared" si="105"/>
        <v>1276.2</v>
      </c>
      <c r="O592" s="28"/>
      <c r="P592" s="28">
        <f t="shared" si="106"/>
        <v>1063.8000000000002</v>
      </c>
      <c r="Q592" s="19">
        <f t="shared" si="107"/>
        <v>1088.8000000000002</v>
      </c>
      <c r="R592" s="28">
        <f t="shared" si="108"/>
        <v>2752.2</v>
      </c>
      <c r="S592" s="28">
        <f t="shared" si="102"/>
        <v>16911.2</v>
      </c>
      <c r="T592" s="30" t="s">
        <v>41</v>
      </c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</row>
    <row r="593" spans="1:936" s="6" customFormat="1" ht="18" customHeight="1" x14ac:dyDescent="0.25">
      <c r="A593" s="34">
        <v>587</v>
      </c>
      <c r="B593" s="16" t="s">
        <v>695</v>
      </c>
      <c r="C593" s="16" t="s">
        <v>872</v>
      </c>
      <c r="D593" s="16" t="s">
        <v>643</v>
      </c>
      <c r="E593" s="16" t="s">
        <v>802</v>
      </c>
      <c r="F593" s="17" t="s">
        <v>881</v>
      </c>
      <c r="G593" s="18">
        <v>85000</v>
      </c>
      <c r="H593" s="18">
        <v>8148.13</v>
      </c>
      <c r="I593" s="19">
        <v>25</v>
      </c>
      <c r="J593" s="45">
        <v>2439.5</v>
      </c>
      <c r="K593" s="39">
        <f t="shared" si="103"/>
        <v>6034.9999999999991</v>
      </c>
      <c r="L593" s="29">
        <f t="shared" si="104"/>
        <v>935.00000000000011</v>
      </c>
      <c r="M593" s="44">
        <v>2584</v>
      </c>
      <c r="N593" s="19">
        <f t="shared" si="105"/>
        <v>6026.5</v>
      </c>
      <c r="O593" s="19"/>
      <c r="P593" s="19">
        <f t="shared" si="106"/>
        <v>5023.5</v>
      </c>
      <c r="Q593" s="19">
        <f t="shared" si="107"/>
        <v>13196.630000000001</v>
      </c>
      <c r="R593" s="19">
        <f t="shared" si="108"/>
        <v>12996.5</v>
      </c>
      <c r="S593" s="19">
        <f t="shared" si="102"/>
        <v>71803.37</v>
      </c>
      <c r="T593" s="30" t="s">
        <v>41</v>
      </c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</row>
    <row r="594" spans="1:936" s="6" customFormat="1" ht="18" customHeight="1" x14ac:dyDescent="0.25">
      <c r="A594" s="34">
        <v>588</v>
      </c>
      <c r="B594" s="16" t="s">
        <v>697</v>
      </c>
      <c r="C594" s="16" t="s">
        <v>873</v>
      </c>
      <c r="D594" s="16" t="s">
        <v>643</v>
      </c>
      <c r="E594" s="16" t="s">
        <v>140</v>
      </c>
      <c r="F594" s="17" t="s">
        <v>881</v>
      </c>
      <c r="G594" s="18">
        <v>70000</v>
      </c>
      <c r="H594" s="18">
        <v>5025.38</v>
      </c>
      <c r="I594" s="19">
        <v>25</v>
      </c>
      <c r="J594" s="45">
        <v>2009</v>
      </c>
      <c r="K594" s="39">
        <f t="shared" si="103"/>
        <v>4970</v>
      </c>
      <c r="L594" s="29">
        <f t="shared" si="104"/>
        <v>770.00000000000011</v>
      </c>
      <c r="M594" s="44">
        <v>2128</v>
      </c>
      <c r="N594" s="19">
        <f t="shared" si="105"/>
        <v>4963</v>
      </c>
      <c r="O594" s="19"/>
      <c r="P594" s="19">
        <f t="shared" si="106"/>
        <v>4137</v>
      </c>
      <c r="Q594" s="19">
        <f t="shared" si="107"/>
        <v>9187.380000000001</v>
      </c>
      <c r="R594" s="19">
        <f t="shared" si="108"/>
        <v>10703</v>
      </c>
      <c r="S594" s="19">
        <f t="shared" si="102"/>
        <v>60812.619999999995</v>
      </c>
      <c r="T594" s="30" t="s">
        <v>41</v>
      </c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</row>
    <row r="595" spans="1:936" s="6" customFormat="1" ht="18" customHeight="1" x14ac:dyDescent="0.25">
      <c r="A595" s="34">
        <v>589</v>
      </c>
      <c r="B595" s="16" t="s">
        <v>649</v>
      </c>
      <c r="C595" s="16" t="s">
        <v>873</v>
      </c>
      <c r="D595" s="16" t="s">
        <v>643</v>
      </c>
      <c r="E595" s="16" t="s">
        <v>805</v>
      </c>
      <c r="F595" s="17" t="s">
        <v>881</v>
      </c>
      <c r="G595" s="26">
        <v>75000</v>
      </c>
      <c r="H595" s="26">
        <v>6309.38</v>
      </c>
      <c r="I595" s="19">
        <v>25</v>
      </c>
      <c r="J595" s="46">
        <v>2152.5</v>
      </c>
      <c r="K595" s="42">
        <f t="shared" si="103"/>
        <v>5324.9999999999991</v>
      </c>
      <c r="L595" s="29">
        <f t="shared" si="104"/>
        <v>825.00000000000011</v>
      </c>
      <c r="M595" s="52">
        <v>2280</v>
      </c>
      <c r="N595" s="28">
        <f t="shared" si="105"/>
        <v>5317.5</v>
      </c>
      <c r="O595" s="28"/>
      <c r="P595" s="28">
        <f t="shared" si="106"/>
        <v>4432.5</v>
      </c>
      <c r="Q595" s="19">
        <f t="shared" si="107"/>
        <v>10766.880000000001</v>
      </c>
      <c r="R595" s="28">
        <f t="shared" si="108"/>
        <v>11467.5</v>
      </c>
      <c r="S595" s="28">
        <f t="shared" si="102"/>
        <v>64233.119999999995</v>
      </c>
      <c r="T595" s="30" t="s">
        <v>41</v>
      </c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</row>
    <row r="596" spans="1:936" s="6" customFormat="1" ht="18" customHeight="1" x14ac:dyDescent="0.25">
      <c r="A596" s="34">
        <v>590</v>
      </c>
      <c r="B596" s="16" t="s">
        <v>653</v>
      </c>
      <c r="C596" s="16" t="s">
        <v>872</v>
      </c>
      <c r="D596" s="16" t="s">
        <v>643</v>
      </c>
      <c r="E596" s="16" t="s">
        <v>140</v>
      </c>
      <c r="F596" s="17" t="s">
        <v>881</v>
      </c>
      <c r="G596" s="26">
        <v>70000</v>
      </c>
      <c r="H596" s="26">
        <v>4682.29</v>
      </c>
      <c r="I596" s="19">
        <v>25</v>
      </c>
      <c r="J596" s="46">
        <v>2009</v>
      </c>
      <c r="K596" s="42">
        <f t="shared" si="103"/>
        <v>4970</v>
      </c>
      <c r="L596" s="29">
        <f t="shared" si="104"/>
        <v>770.00000000000011</v>
      </c>
      <c r="M596" s="52">
        <v>2128</v>
      </c>
      <c r="N596" s="28">
        <f t="shared" si="105"/>
        <v>4963</v>
      </c>
      <c r="O596" s="28"/>
      <c r="P596" s="28">
        <f t="shared" si="106"/>
        <v>4137</v>
      </c>
      <c r="Q596" s="19">
        <f t="shared" si="107"/>
        <v>8844.2900000000009</v>
      </c>
      <c r="R596" s="28">
        <f t="shared" si="108"/>
        <v>10703</v>
      </c>
      <c r="S596" s="28">
        <f t="shared" si="102"/>
        <v>61155.71</v>
      </c>
      <c r="T596" s="30" t="s">
        <v>41</v>
      </c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</row>
    <row r="597" spans="1:936" s="6" customFormat="1" ht="18" customHeight="1" x14ac:dyDescent="0.25">
      <c r="A597" s="34">
        <v>591</v>
      </c>
      <c r="B597" s="16" t="s">
        <v>654</v>
      </c>
      <c r="C597" s="16" t="s">
        <v>872</v>
      </c>
      <c r="D597" s="16" t="s">
        <v>643</v>
      </c>
      <c r="E597" s="16" t="s">
        <v>140</v>
      </c>
      <c r="F597" s="17" t="s">
        <v>881</v>
      </c>
      <c r="G597" s="26">
        <v>70000</v>
      </c>
      <c r="H597" s="26">
        <v>5025.38</v>
      </c>
      <c r="I597" s="19">
        <v>25</v>
      </c>
      <c r="J597" s="46">
        <v>2009</v>
      </c>
      <c r="K597" s="42">
        <f t="shared" si="103"/>
        <v>4970</v>
      </c>
      <c r="L597" s="29">
        <f t="shared" si="104"/>
        <v>770.00000000000011</v>
      </c>
      <c r="M597" s="52">
        <v>2128</v>
      </c>
      <c r="N597" s="28">
        <f t="shared" si="105"/>
        <v>4963</v>
      </c>
      <c r="O597" s="28"/>
      <c r="P597" s="28">
        <f t="shared" si="106"/>
        <v>4137</v>
      </c>
      <c r="Q597" s="19">
        <f t="shared" si="107"/>
        <v>9187.380000000001</v>
      </c>
      <c r="R597" s="28">
        <f t="shared" si="108"/>
        <v>10703</v>
      </c>
      <c r="S597" s="28">
        <f t="shared" si="102"/>
        <v>60812.619999999995</v>
      </c>
      <c r="T597" s="30" t="s">
        <v>41</v>
      </c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</row>
    <row r="598" spans="1:936" s="6" customFormat="1" ht="18" customHeight="1" x14ac:dyDescent="0.25">
      <c r="A598" s="34">
        <v>592</v>
      </c>
      <c r="B598" s="16" t="s">
        <v>651</v>
      </c>
      <c r="C598" s="16" t="s">
        <v>872</v>
      </c>
      <c r="D598" s="16" t="s">
        <v>643</v>
      </c>
      <c r="E598" s="16" t="s">
        <v>140</v>
      </c>
      <c r="F598" s="17" t="s">
        <v>881</v>
      </c>
      <c r="G598" s="26">
        <v>70000</v>
      </c>
      <c r="H598" s="26">
        <v>5368.48</v>
      </c>
      <c r="I598" s="19">
        <v>25</v>
      </c>
      <c r="J598" s="46">
        <v>2009</v>
      </c>
      <c r="K598" s="42">
        <f t="shared" si="103"/>
        <v>4970</v>
      </c>
      <c r="L598" s="29">
        <f t="shared" si="104"/>
        <v>770.00000000000011</v>
      </c>
      <c r="M598" s="52">
        <v>2128</v>
      </c>
      <c r="N598" s="28">
        <f t="shared" si="105"/>
        <v>4963</v>
      </c>
      <c r="O598" s="28"/>
      <c r="P598" s="28">
        <f t="shared" si="106"/>
        <v>4137</v>
      </c>
      <c r="Q598" s="19">
        <f t="shared" si="107"/>
        <v>9530.48</v>
      </c>
      <c r="R598" s="28">
        <f t="shared" si="108"/>
        <v>10703</v>
      </c>
      <c r="S598" s="28">
        <f t="shared" si="102"/>
        <v>60469.520000000004</v>
      </c>
      <c r="T598" s="30" t="s">
        <v>41</v>
      </c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</row>
    <row r="599" spans="1:936" s="6" customFormat="1" ht="18" customHeight="1" x14ac:dyDescent="0.25">
      <c r="A599" s="34">
        <v>593</v>
      </c>
      <c r="B599" s="16" t="s">
        <v>647</v>
      </c>
      <c r="C599" s="16" t="s">
        <v>873</v>
      </c>
      <c r="D599" s="16" t="s">
        <v>643</v>
      </c>
      <c r="E599" s="16" t="s">
        <v>160</v>
      </c>
      <c r="F599" s="17" t="s">
        <v>881</v>
      </c>
      <c r="G599" s="26">
        <v>45000</v>
      </c>
      <c r="H599" s="27">
        <v>891.01</v>
      </c>
      <c r="I599" s="19">
        <v>25</v>
      </c>
      <c r="J599" s="46">
        <v>1291.5</v>
      </c>
      <c r="K599" s="42">
        <f t="shared" si="103"/>
        <v>3194.9999999999995</v>
      </c>
      <c r="L599" s="29">
        <f t="shared" si="104"/>
        <v>495.00000000000006</v>
      </c>
      <c r="M599" s="52">
        <v>1368</v>
      </c>
      <c r="N599" s="28">
        <f t="shared" si="105"/>
        <v>3190.5</v>
      </c>
      <c r="O599" s="28"/>
      <c r="P599" s="28">
        <f t="shared" si="106"/>
        <v>2659.5</v>
      </c>
      <c r="Q599" s="19">
        <f t="shared" si="107"/>
        <v>3575.51</v>
      </c>
      <c r="R599" s="28">
        <f t="shared" si="108"/>
        <v>6880.5</v>
      </c>
      <c r="S599" s="28">
        <f t="shared" si="102"/>
        <v>41424.49</v>
      </c>
      <c r="T599" s="30" t="s">
        <v>41</v>
      </c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</row>
    <row r="600" spans="1:936" s="6" customFormat="1" ht="18" customHeight="1" x14ac:dyDescent="0.25">
      <c r="A600" s="34">
        <v>594</v>
      </c>
      <c r="B600" s="16" t="s">
        <v>645</v>
      </c>
      <c r="C600" s="16" t="s">
        <v>872</v>
      </c>
      <c r="D600" s="16" t="s">
        <v>643</v>
      </c>
      <c r="E600" s="16" t="s">
        <v>101</v>
      </c>
      <c r="F600" s="17" t="s">
        <v>881</v>
      </c>
      <c r="G600" s="26">
        <v>25000</v>
      </c>
      <c r="H600" s="27">
        <v>0</v>
      </c>
      <c r="I600" s="19">
        <v>25</v>
      </c>
      <c r="J600" s="46">
        <v>717.5</v>
      </c>
      <c r="K600" s="42">
        <f t="shared" si="103"/>
        <v>1774.9999999999998</v>
      </c>
      <c r="L600" s="29">
        <f t="shared" si="104"/>
        <v>275</v>
      </c>
      <c r="M600" s="52">
        <v>760</v>
      </c>
      <c r="N600" s="28">
        <f t="shared" si="105"/>
        <v>1772.5000000000002</v>
      </c>
      <c r="O600" s="28"/>
      <c r="P600" s="28">
        <f t="shared" si="106"/>
        <v>1477.5</v>
      </c>
      <c r="Q600" s="19">
        <f t="shared" si="107"/>
        <v>1502.5</v>
      </c>
      <c r="R600" s="28">
        <f t="shared" si="108"/>
        <v>3822.5</v>
      </c>
      <c r="S600" s="28">
        <f t="shared" si="102"/>
        <v>23497.5</v>
      </c>
      <c r="T600" s="30" t="s">
        <v>41</v>
      </c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</row>
    <row r="601" spans="1:936" s="6" customFormat="1" ht="18" customHeight="1" x14ac:dyDescent="0.25">
      <c r="A601" s="34">
        <v>595</v>
      </c>
      <c r="B601" s="16" t="s">
        <v>646</v>
      </c>
      <c r="C601" s="16" t="s">
        <v>872</v>
      </c>
      <c r="D601" s="16" t="s">
        <v>643</v>
      </c>
      <c r="E601" s="16" t="s">
        <v>113</v>
      </c>
      <c r="F601" s="17" t="s">
        <v>881</v>
      </c>
      <c r="G601" s="26">
        <v>25000</v>
      </c>
      <c r="H601" s="27">
        <v>0</v>
      </c>
      <c r="I601" s="19">
        <v>25</v>
      </c>
      <c r="J601" s="46">
        <v>717.5</v>
      </c>
      <c r="K601" s="42">
        <f t="shared" si="103"/>
        <v>1774.9999999999998</v>
      </c>
      <c r="L601" s="29">
        <f t="shared" si="104"/>
        <v>275</v>
      </c>
      <c r="M601" s="52">
        <v>760</v>
      </c>
      <c r="N601" s="28">
        <f t="shared" si="105"/>
        <v>1772.5000000000002</v>
      </c>
      <c r="O601" s="28"/>
      <c r="P601" s="28">
        <f t="shared" si="106"/>
        <v>1477.5</v>
      </c>
      <c r="Q601" s="19">
        <f t="shared" si="107"/>
        <v>1502.5</v>
      </c>
      <c r="R601" s="28">
        <f t="shared" si="108"/>
        <v>3822.5</v>
      </c>
      <c r="S601" s="28">
        <f t="shared" si="102"/>
        <v>23497.5</v>
      </c>
      <c r="T601" s="30" t="s">
        <v>41</v>
      </c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</row>
    <row r="602" spans="1:936" s="6" customFormat="1" ht="18" customHeight="1" x14ac:dyDescent="0.25">
      <c r="A602" s="34">
        <v>596</v>
      </c>
      <c r="B602" s="16" t="s">
        <v>1089</v>
      </c>
      <c r="C602" s="16" t="s">
        <v>872</v>
      </c>
      <c r="D602" s="16" t="s">
        <v>643</v>
      </c>
      <c r="E602" s="16" t="s">
        <v>176</v>
      </c>
      <c r="F602" s="17" t="s">
        <v>876</v>
      </c>
      <c r="G602" s="26">
        <v>16000</v>
      </c>
      <c r="H602" s="27">
        <v>0</v>
      </c>
      <c r="I602" s="19">
        <v>25</v>
      </c>
      <c r="J602" s="46">
        <v>459.2</v>
      </c>
      <c r="K602" s="42">
        <f t="shared" si="103"/>
        <v>1136</v>
      </c>
      <c r="L602" s="29">
        <f t="shared" si="104"/>
        <v>176.00000000000003</v>
      </c>
      <c r="M602" s="52">
        <v>486.4</v>
      </c>
      <c r="N602" s="28">
        <f t="shared" si="105"/>
        <v>1134.4000000000001</v>
      </c>
      <c r="O602" s="28"/>
      <c r="P602" s="28">
        <f t="shared" si="106"/>
        <v>945.59999999999991</v>
      </c>
      <c r="Q602" s="19">
        <f t="shared" si="107"/>
        <v>970.59999999999991</v>
      </c>
      <c r="R602" s="28">
        <f t="shared" si="108"/>
        <v>2446.4</v>
      </c>
      <c r="S602" s="28">
        <f t="shared" si="102"/>
        <v>15029.4</v>
      </c>
      <c r="T602" s="30" t="s">
        <v>41</v>
      </c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</row>
    <row r="603" spans="1:936" s="6" customFormat="1" ht="18" customHeight="1" x14ac:dyDescent="0.25">
      <c r="A603" s="34">
        <v>597</v>
      </c>
      <c r="B603" s="16" t="s">
        <v>648</v>
      </c>
      <c r="C603" s="16" t="s">
        <v>872</v>
      </c>
      <c r="D603" s="16" t="s">
        <v>643</v>
      </c>
      <c r="E603" s="16" t="s">
        <v>65</v>
      </c>
      <c r="F603" s="17" t="s">
        <v>876</v>
      </c>
      <c r="G603" s="26">
        <v>25000</v>
      </c>
      <c r="H603" s="27">
        <v>0</v>
      </c>
      <c r="I603" s="19">
        <v>25</v>
      </c>
      <c r="J603" s="46">
        <v>717.5</v>
      </c>
      <c r="K603" s="42">
        <f t="shared" si="103"/>
        <v>1774.9999999999998</v>
      </c>
      <c r="L603" s="29">
        <f t="shared" si="104"/>
        <v>275</v>
      </c>
      <c r="M603" s="52">
        <v>760</v>
      </c>
      <c r="N603" s="28">
        <f t="shared" si="105"/>
        <v>1772.5000000000002</v>
      </c>
      <c r="O603" s="28"/>
      <c r="P603" s="28">
        <f t="shared" si="106"/>
        <v>1477.5</v>
      </c>
      <c r="Q603" s="19">
        <f t="shared" si="107"/>
        <v>1502.5</v>
      </c>
      <c r="R603" s="28">
        <f t="shared" si="108"/>
        <v>3822.5</v>
      </c>
      <c r="S603" s="28">
        <f t="shared" si="102"/>
        <v>23497.5</v>
      </c>
      <c r="T603" s="30" t="s">
        <v>41</v>
      </c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</row>
    <row r="604" spans="1:936" s="6" customFormat="1" ht="18" customHeight="1" x14ac:dyDescent="0.25">
      <c r="A604" s="34">
        <v>598</v>
      </c>
      <c r="B604" s="16" t="s">
        <v>652</v>
      </c>
      <c r="C604" s="16" t="s">
        <v>872</v>
      </c>
      <c r="D604" s="16" t="s">
        <v>643</v>
      </c>
      <c r="E604" s="16" t="s">
        <v>65</v>
      </c>
      <c r="F604" s="17" t="s">
        <v>876</v>
      </c>
      <c r="G604" s="26">
        <v>25000</v>
      </c>
      <c r="H604" s="27">
        <v>0</v>
      </c>
      <c r="I604" s="19">
        <v>25</v>
      </c>
      <c r="J604" s="46">
        <v>717.5</v>
      </c>
      <c r="K604" s="42">
        <f t="shared" si="103"/>
        <v>1774.9999999999998</v>
      </c>
      <c r="L604" s="29">
        <f t="shared" si="104"/>
        <v>275</v>
      </c>
      <c r="M604" s="52">
        <v>760</v>
      </c>
      <c r="N604" s="28">
        <f t="shared" si="105"/>
        <v>1772.5000000000002</v>
      </c>
      <c r="O604" s="28"/>
      <c r="P604" s="28">
        <f t="shared" si="106"/>
        <v>1477.5</v>
      </c>
      <c r="Q604" s="19">
        <f t="shared" si="107"/>
        <v>1502.5</v>
      </c>
      <c r="R604" s="28">
        <f t="shared" si="108"/>
        <v>3822.5</v>
      </c>
      <c r="S604" s="28">
        <f t="shared" si="102"/>
        <v>23497.5</v>
      </c>
      <c r="T604" s="30" t="s">
        <v>41</v>
      </c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</row>
    <row r="605" spans="1:936" s="6" customFormat="1" ht="18" customHeight="1" x14ac:dyDescent="0.25">
      <c r="A605" s="34">
        <v>599</v>
      </c>
      <c r="B605" s="16" t="s">
        <v>831</v>
      </c>
      <c r="C605" s="16" t="s">
        <v>872</v>
      </c>
      <c r="D605" s="16" t="s">
        <v>643</v>
      </c>
      <c r="E605" s="16" t="s">
        <v>65</v>
      </c>
      <c r="F605" s="17" t="s">
        <v>876</v>
      </c>
      <c r="G605" s="26">
        <v>25000</v>
      </c>
      <c r="H605" s="16">
        <v>0</v>
      </c>
      <c r="I605" s="19">
        <v>25</v>
      </c>
      <c r="J605" s="46">
        <v>717.5</v>
      </c>
      <c r="K605" s="42">
        <f t="shared" si="103"/>
        <v>1774.9999999999998</v>
      </c>
      <c r="L605" s="29">
        <f t="shared" si="104"/>
        <v>275</v>
      </c>
      <c r="M605" s="52">
        <v>760</v>
      </c>
      <c r="N605" s="28">
        <f t="shared" si="105"/>
        <v>1772.5000000000002</v>
      </c>
      <c r="O605" s="28"/>
      <c r="P605" s="28">
        <f t="shared" si="106"/>
        <v>1477.5</v>
      </c>
      <c r="Q605" s="19">
        <f t="shared" si="107"/>
        <v>1502.5</v>
      </c>
      <c r="R605" s="28">
        <f t="shared" si="108"/>
        <v>3822.5</v>
      </c>
      <c r="S605" s="28">
        <f t="shared" si="102"/>
        <v>23497.5</v>
      </c>
      <c r="T605" s="30" t="s">
        <v>41</v>
      </c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</row>
    <row r="606" spans="1:936" s="6" customFormat="1" ht="18" customHeight="1" x14ac:dyDescent="0.25">
      <c r="A606" s="34">
        <v>600</v>
      </c>
      <c r="B606" s="16" t="s">
        <v>613</v>
      </c>
      <c r="C606" s="16" t="s">
        <v>872</v>
      </c>
      <c r="D606" s="16" t="s">
        <v>556</v>
      </c>
      <c r="E606" s="16" t="s">
        <v>802</v>
      </c>
      <c r="F606" s="17" t="s">
        <v>881</v>
      </c>
      <c r="G606" s="26">
        <v>85000</v>
      </c>
      <c r="H606" s="26">
        <v>7719.26</v>
      </c>
      <c r="I606" s="19">
        <v>25</v>
      </c>
      <c r="J606" s="46">
        <v>2439.5</v>
      </c>
      <c r="K606" s="42">
        <f t="shared" si="103"/>
        <v>6034.9999999999991</v>
      </c>
      <c r="L606" s="29">
        <f t="shared" si="104"/>
        <v>935.00000000000011</v>
      </c>
      <c r="M606" s="52">
        <v>2584</v>
      </c>
      <c r="N606" s="28">
        <f t="shared" si="105"/>
        <v>6026.5</v>
      </c>
      <c r="O606" s="28"/>
      <c r="P606" s="28">
        <f t="shared" si="106"/>
        <v>5023.5</v>
      </c>
      <c r="Q606" s="19">
        <f t="shared" si="107"/>
        <v>12767.76</v>
      </c>
      <c r="R606" s="28">
        <f t="shared" si="108"/>
        <v>12996.5</v>
      </c>
      <c r="S606" s="28">
        <f t="shared" si="102"/>
        <v>72232.240000000005</v>
      </c>
      <c r="T606" s="30" t="s">
        <v>41</v>
      </c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</row>
    <row r="607" spans="1:936" s="6" customFormat="1" ht="18" customHeight="1" x14ac:dyDescent="0.25">
      <c r="A607" s="34">
        <v>601</v>
      </c>
      <c r="B607" s="16" t="s">
        <v>558</v>
      </c>
      <c r="C607" s="16" t="s">
        <v>873</v>
      </c>
      <c r="D607" s="16" t="s">
        <v>556</v>
      </c>
      <c r="E607" s="16" t="s">
        <v>140</v>
      </c>
      <c r="F607" s="17" t="s">
        <v>881</v>
      </c>
      <c r="G607" s="26">
        <v>70000</v>
      </c>
      <c r="H607" s="26">
        <v>5025.38</v>
      </c>
      <c r="I607" s="19">
        <v>25</v>
      </c>
      <c r="J607" s="46">
        <v>2009</v>
      </c>
      <c r="K607" s="42">
        <f t="shared" si="103"/>
        <v>4970</v>
      </c>
      <c r="L607" s="29">
        <f t="shared" si="104"/>
        <v>770.00000000000011</v>
      </c>
      <c r="M607" s="52">
        <v>2128</v>
      </c>
      <c r="N607" s="28">
        <f t="shared" si="105"/>
        <v>4963</v>
      </c>
      <c r="O607" s="28"/>
      <c r="P607" s="28">
        <f t="shared" si="106"/>
        <v>4137</v>
      </c>
      <c r="Q607" s="19">
        <f t="shared" si="107"/>
        <v>9187.380000000001</v>
      </c>
      <c r="R607" s="28">
        <f t="shared" si="108"/>
        <v>10703</v>
      </c>
      <c r="S607" s="28">
        <f t="shared" si="102"/>
        <v>60812.619999999995</v>
      </c>
      <c r="T607" s="30" t="s">
        <v>41</v>
      </c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</row>
    <row r="608" spans="1:936" s="6" customFormat="1" ht="18" customHeight="1" x14ac:dyDescent="0.25">
      <c r="A608" s="34">
        <v>602</v>
      </c>
      <c r="B608" s="16" t="s">
        <v>559</v>
      </c>
      <c r="C608" s="16" t="s">
        <v>873</v>
      </c>
      <c r="D608" s="16" t="s">
        <v>556</v>
      </c>
      <c r="E608" s="16" t="s">
        <v>140</v>
      </c>
      <c r="F608" s="17" t="s">
        <v>881</v>
      </c>
      <c r="G608" s="26">
        <v>70000</v>
      </c>
      <c r="H608" s="26">
        <v>5368.48</v>
      </c>
      <c r="I608" s="19">
        <v>25</v>
      </c>
      <c r="J608" s="46">
        <v>2009</v>
      </c>
      <c r="K608" s="42">
        <f t="shared" si="103"/>
        <v>4970</v>
      </c>
      <c r="L608" s="29">
        <f t="shared" si="104"/>
        <v>770.00000000000011</v>
      </c>
      <c r="M608" s="52">
        <v>2128</v>
      </c>
      <c r="N608" s="28">
        <f t="shared" si="105"/>
        <v>4963</v>
      </c>
      <c r="O608" s="28"/>
      <c r="P608" s="28">
        <f t="shared" si="106"/>
        <v>4137</v>
      </c>
      <c r="Q608" s="19">
        <f t="shared" si="107"/>
        <v>9530.48</v>
      </c>
      <c r="R608" s="28">
        <f t="shared" si="108"/>
        <v>10703</v>
      </c>
      <c r="S608" s="28">
        <f t="shared" si="102"/>
        <v>60469.520000000004</v>
      </c>
      <c r="T608" s="30" t="s">
        <v>41</v>
      </c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</row>
    <row r="609" spans="1:936" s="6" customFormat="1" ht="18" customHeight="1" x14ac:dyDescent="0.25">
      <c r="A609" s="34">
        <v>603</v>
      </c>
      <c r="B609" s="16" t="s">
        <v>866</v>
      </c>
      <c r="C609" s="16" t="s">
        <v>872</v>
      </c>
      <c r="D609" s="16" t="s">
        <v>556</v>
      </c>
      <c r="E609" s="16" t="s">
        <v>65</v>
      </c>
      <c r="F609" s="17" t="s">
        <v>880</v>
      </c>
      <c r="G609" s="26">
        <v>25000</v>
      </c>
      <c r="H609" s="27">
        <v>0</v>
      </c>
      <c r="I609" s="19">
        <v>25</v>
      </c>
      <c r="J609" s="46">
        <v>717.5</v>
      </c>
      <c r="K609" s="42">
        <f t="shared" si="103"/>
        <v>1774.9999999999998</v>
      </c>
      <c r="L609" s="29">
        <f t="shared" si="104"/>
        <v>275</v>
      </c>
      <c r="M609" s="52">
        <v>760</v>
      </c>
      <c r="N609" s="28">
        <f t="shared" si="105"/>
        <v>1772.5000000000002</v>
      </c>
      <c r="O609" s="28"/>
      <c r="P609" s="28">
        <f t="shared" si="106"/>
        <v>1477.5</v>
      </c>
      <c r="Q609" s="19">
        <f t="shared" si="107"/>
        <v>1502.5</v>
      </c>
      <c r="R609" s="28">
        <f t="shared" si="108"/>
        <v>3822.5</v>
      </c>
      <c r="S609" s="28">
        <f t="shared" si="102"/>
        <v>23497.5</v>
      </c>
      <c r="T609" s="30" t="s">
        <v>41</v>
      </c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</row>
    <row r="610" spans="1:936" s="6" customFormat="1" ht="18" customHeight="1" x14ac:dyDescent="0.25">
      <c r="A610" s="34">
        <v>604</v>
      </c>
      <c r="B610" s="16" t="s">
        <v>583</v>
      </c>
      <c r="C610" s="16" t="s">
        <v>873</v>
      </c>
      <c r="D610" s="16" t="s">
        <v>612</v>
      </c>
      <c r="E610" s="16" t="s">
        <v>802</v>
      </c>
      <c r="F610" s="17" t="s">
        <v>881</v>
      </c>
      <c r="G610" s="18">
        <v>85000</v>
      </c>
      <c r="H610" s="18">
        <v>8576.99</v>
      </c>
      <c r="I610" s="19">
        <v>25</v>
      </c>
      <c r="J610" s="45">
        <v>2439.5</v>
      </c>
      <c r="K610" s="39">
        <f t="shared" si="103"/>
        <v>6034.9999999999991</v>
      </c>
      <c r="L610" s="29">
        <f t="shared" si="104"/>
        <v>935.00000000000011</v>
      </c>
      <c r="M610" s="44">
        <v>2584</v>
      </c>
      <c r="N610" s="19">
        <f t="shared" si="105"/>
        <v>6026.5</v>
      </c>
      <c r="O610" s="19"/>
      <c r="P610" s="19">
        <f t="shared" si="106"/>
        <v>5023.5</v>
      </c>
      <c r="Q610" s="19">
        <f t="shared" si="107"/>
        <v>13625.49</v>
      </c>
      <c r="R610" s="19">
        <f t="shared" si="108"/>
        <v>12996.5</v>
      </c>
      <c r="S610" s="19">
        <f t="shared" si="102"/>
        <v>71374.509999999995</v>
      </c>
      <c r="T610" s="30" t="s">
        <v>41</v>
      </c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</row>
    <row r="611" spans="1:936" s="6" customFormat="1" ht="18" customHeight="1" x14ac:dyDescent="0.25">
      <c r="A611" s="34">
        <v>605</v>
      </c>
      <c r="B611" s="16" t="s">
        <v>614</v>
      </c>
      <c r="C611" s="16" t="s">
        <v>872</v>
      </c>
      <c r="D611" s="16" t="s">
        <v>612</v>
      </c>
      <c r="E611" s="16" t="s">
        <v>140</v>
      </c>
      <c r="F611" s="17" t="s">
        <v>881</v>
      </c>
      <c r="G611" s="26">
        <v>70000</v>
      </c>
      <c r="H611" s="26">
        <v>5368.48</v>
      </c>
      <c r="I611" s="19">
        <v>25</v>
      </c>
      <c r="J611" s="46">
        <v>2009</v>
      </c>
      <c r="K611" s="42">
        <f t="shared" si="103"/>
        <v>4970</v>
      </c>
      <c r="L611" s="29">
        <f t="shared" si="104"/>
        <v>770.00000000000011</v>
      </c>
      <c r="M611" s="52">
        <v>2128</v>
      </c>
      <c r="N611" s="28">
        <f t="shared" si="105"/>
        <v>4963</v>
      </c>
      <c r="O611" s="28"/>
      <c r="P611" s="28">
        <f t="shared" si="106"/>
        <v>4137</v>
      </c>
      <c r="Q611" s="19">
        <f t="shared" si="107"/>
        <v>9530.48</v>
      </c>
      <c r="R611" s="28">
        <f t="shared" si="108"/>
        <v>10703</v>
      </c>
      <c r="S611" s="28">
        <f t="shared" si="102"/>
        <v>60469.520000000004</v>
      </c>
      <c r="T611" s="30" t="s">
        <v>41</v>
      </c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</row>
    <row r="612" spans="1:936" s="6" customFormat="1" ht="18" customHeight="1" x14ac:dyDescent="0.25">
      <c r="A612" s="34">
        <v>606</v>
      </c>
      <c r="B612" s="16" t="s">
        <v>617</v>
      </c>
      <c r="C612" s="16" t="s">
        <v>872</v>
      </c>
      <c r="D612" s="16" t="s">
        <v>612</v>
      </c>
      <c r="E612" s="16" t="s">
        <v>140</v>
      </c>
      <c r="F612" s="17" t="s">
        <v>881</v>
      </c>
      <c r="G612" s="26">
        <v>70000</v>
      </c>
      <c r="H612" s="26">
        <v>5368.48</v>
      </c>
      <c r="I612" s="19">
        <v>25</v>
      </c>
      <c r="J612" s="46">
        <v>2009</v>
      </c>
      <c r="K612" s="42">
        <f t="shared" si="103"/>
        <v>4970</v>
      </c>
      <c r="L612" s="29">
        <f t="shared" si="104"/>
        <v>770.00000000000011</v>
      </c>
      <c r="M612" s="52">
        <v>2128</v>
      </c>
      <c r="N612" s="28">
        <f t="shared" si="105"/>
        <v>4963</v>
      </c>
      <c r="O612" s="28"/>
      <c r="P612" s="28">
        <f t="shared" si="106"/>
        <v>4137</v>
      </c>
      <c r="Q612" s="19">
        <f t="shared" si="107"/>
        <v>9530.48</v>
      </c>
      <c r="R612" s="28">
        <f t="shared" si="108"/>
        <v>10703</v>
      </c>
      <c r="S612" s="28">
        <f t="shared" si="102"/>
        <v>60469.520000000004</v>
      </c>
      <c r="T612" s="30" t="s">
        <v>41</v>
      </c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</row>
    <row r="613" spans="1:936" s="6" customFormat="1" ht="18" customHeight="1" x14ac:dyDescent="0.25">
      <c r="A613" s="34">
        <v>607</v>
      </c>
      <c r="B613" s="16" t="s">
        <v>619</v>
      </c>
      <c r="C613" s="16" t="s">
        <v>873</v>
      </c>
      <c r="D613" s="16" t="s">
        <v>612</v>
      </c>
      <c r="E613" s="16" t="s">
        <v>140</v>
      </c>
      <c r="F613" s="17" t="s">
        <v>881</v>
      </c>
      <c r="G613" s="26">
        <v>70000</v>
      </c>
      <c r="H613" s="26">
        <v>5368.48</v>
      </c>
      <c r="I613" s="19">
        <v>25</v>
      </c>
      <c r="J613" s="46">
        <v>2009</v>
      </c>
      <c r="K613" s="42">
        <f t="shared" si="103"/>
        <v>4970</v>
      </c>
      <c r="L613" s="29">
        <f t="shared" si="104"/>
        <v>770.00000000000011</v>
      </c>
      <c r="M613" s="52">
        <v>2128</v>
      </c>
      <c r="N613" s="28">
        <f t="shared" si="105"/>
        <v>4963</v>
      </c>
      <c r="O613" s="28"/>
      <c r="P613" s="28">
        <f t="shared" si="106"/>
        <v>4137</v>
      </c>
      <c r="Q613" s="19">
        <f t="shared" si="107"/>
        <v>9530.48</v>
      </c>
      <c r="R613" s="28">
        <f t="shared" si="108"/>
        <v>10703</v>
      </c>
      <c r="S613" s="28">
        <f t="shared" si="102"/>
        <v>60469.520000000004</v>
      </c>
      <c r="T613" s="30" t="s">
        <v>41</v>
      </c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</row>
    <row r="614" spans="1:936" s="6" customFormat="1" ht="18" customHeight="1" x14ac:dyDescent="0.25">
      <c r="A614" s="34">
        <v>608</v>
      </c>
      <c r="B614" s="16" t="s">
        <v>450</v>
      </c>
      <c r="C614" s="16" t="s">
        <v>872</v>
      </c>
      <c r="D614" s="16" t="s">
        <v>612</v>
      </c>
      <c r="E614" s="16" t="s">
        <v>140</v>
      </c>
      <c r="F614" s="17" t="s">
        <v>881</v>
      </c>
      <c r="G614" s="18">
        <v>70000</v>
      </c>
      <c r="H614" s="18">
        <v>5025.38</v>
      </c>
      <c r="I614" s="19">
        <v>25</v>
      </c>
      <c r="J614" s="45">
        <v>2009</v>
      </c>
      <c r="K614" s="39">
        <f t="shared" si="103"/>
        <v>4970</v>
      </c>
      <c r="L614" s="29">
        <f t="shared" si="104"/>
        <v>770.00000000000011</v>
      </c>
      <c r="M614" s="44">
        <v>2128</v>
      </c>
      <c r="N614" s="19">
        <f t="shared" si="105"/>
        <v>4963</v>
      </c>
      <c r="O614" s="19"/>
      <c r="P614" s="19">
        <f t="shared" si="106"/>
        <v>4137</v>
      </c>
      <c r="Q614" s="19">
        <f t="shared" si="107"/>
        <v>9187.380000000001</v>
      </c>
      <c r="R614" s="19">
        <f t="shared" si="108"/>
        <v>10703</v>
      </c>
      <c r="S614" s="19">
        <f t="shared" si="102"/>
        <v>60812.619999999995</v>
      </c>
      <c r="T614" s="30" t="s">
        <v>41</v>
      </c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</row>
    <row r="615" spans="1:936" s="6" customFormat="1" ht="18" customHeight="1" x14ac:dyDescent="0.25">
      <c r="A615" s="34">
        <v>609</v>
      </c>
      <c r="B615" s="16" t="s">
        <v>621</v>
      </c>
      <c r="C615" s="16" t="s">
        <v>872</v>
      </c>
      <c r="D615" s="16" t="s">
        <v>612</v>
      </c>
      <c r="E615" s="16" t="s">
        <v>140</v>
      </c>
      <c r="F615" s="17" t="s">
        <v>881</v>
      </c>
      <c r="G615" s="26">
        <v>70000</v>
      </c>
      <c r="H615" s="26">
        <v>5368.48</v>
      </c>
      <c r="I615" s="19">
        <v>25</v>
      </c>
      <c r="J615" s="46">
        <v>2009</v>
      </c>
      <c r="K615" s="42">
        <f t="shared" si="103"/>
        <v>4970</v>
      </c>
      <c r="L615" s="29">
        <f t="shared" si="104"/>
        <v>770.00000000000011</v>
      </c>
      <c r="M615" s="52">
        <v>2128</v>
      </c>
      <c r="N615" s="28">
        <f t="shared" si="105"/>
        <v>4963</v>
      </c>
      <c r="O615" s="28"/>
      <c r="P615" s="28">
        <f t="shared" si="106"/>
        <v>4137</v>
      </c>
      <c r="Q615" s="19">
        <f t="shared" si="107"/>
        <v>9530.48</v>
      </c>
      <c r="R615" s="28">
        <f t="shared" si="108"/>
        <v>10703</v>
      </c>
      <c r="S615" s="28">
        <f t="shared" si="102"/>
        <v>60469.520000000004</v>
      </c>
      <c r="T615" s="30" t="s">
        <v>41</v>
      </c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</row>
    <row r="616" spans="1:936" s="6" customFormat="1" ht="18" customHeight="1" x14ac:dyDescent="0.25">
      <c r="A616" s="34">
        <v>610</v>
      </c>
      <c r="B616" s="16" t="s">
        <v>623</v>
      </c>
      <c r="C616" s="16" t="s">
        <v>872</v>
      </c>
      <c r="D616" s="16" t="s">
        <v>612</v>
      </c>
      <c r="E616" s="16" t="s">
        <v>140</v>
      </c>
      <c r="F616" s="17" t="s">
        <v>881</v>
      </c>
      <c r="G616" s="26">
        <v>70000</v>
      </c>
      <c r="H616" s="26">
        <v>5368.48</v>
      </c>
      <c r="I616" s="19">
        <v>25</v>
      </c>
      <c r="J616" s="46">
        <v>2009</v>
      </c>
      <c r="K616" s="42">
        <f t="shared" si="103"/>
        <v>4970</v>
      </c>
      <c r="L616" s="29">
        <f t="shared" si="104"/>
        <v>770.00000000000011</v>
      </c>
      <c r="M616" s="52">
        <v>2128</v>
      </c>
      <c r="N616" s="28">
        <f t="shared" si="105"/>
        <v>4963</v>
      </c>
      <c r="O616" s="28"/>
      <c r="P616" s="28">
        <f t="shared" si="106"/>
        <v>4137</v>
      </c>
      <c r="Q616" s="19">
        <f t="shared" si="107"/>
        <v>9530.48</v>
      </c>
      <c r="R616" s="28">
        <f t="shared" si="108"/>
        <v>10703</v>
      </c>
      <c r="S616" s="28">
        <f t="shared" si="102"/>
        <v>60469.520000000004</v>
      </c>
      <c r="T616" s="30" t="s">
        <v>41</v>
      </c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</row>
    <row r="617" spans="1:936" s="6" customFormat="1" ht="18" customHeight="1" x14ac:dyDescent="0.25">
      <c r="A617" s="34">
        <v>611</v>
      </c>
      <c r="B617" s="16" t="s">
        <v>622</v>
      </c>
      <c r="C617" s="16" t="s">
        <v>873</v>
      </c>
      <c r="D617" s="16" t="s">
        <v>612</v>
      </c>
      <c r="E617" s="16" t="s">
        <v>160</v>
      </c>
      <c r="F617" s="17" t="s">
        <v>881</v>
      </c>
      <c r="G617" s="26">
        <v>45000</v>
      </c>
      <c r="H617" s="54">
        <v>1148.33</v>
      </c>
      <c r="I617" s="19">
        <v>25</v>
      </c>
      <c r="J617" s="46">
        <v>1291.5</v>
      </c>
      <c r="K617" s="42">
        <f t="shared" si="103"/>
        <v>3194.9999999999995</v>
      </c>
      <c r="L617" s="29">
        <f t="shared" si="104"/>
        <v>495.00000000000006</v>
      </c>
      <c r="M617" s="52">
        <v>1368</v>
      </c>
      <c r="N617" s="28">
        <f t="shared" si="105"/>
        <v>3190.5</v>
      </c>
      <c r="O617" s="28"/>
      <c r="P617" s="28">
        <f t="shared" si="106"/>
        <v>2659.5</v>
      </c>
      <c r="Q617" s="19">
        <f t="shared" si="107"/>
        <v>3832.83</v>
      </c>
      <c r="R617" s="28">
        <f t="shared" si="108"/>
        <v>6880.5</v>
      </c>
      <c r="S617" s="28">
        <f t="shared" si="102"/>
        <v>41167.17</v>
      </c>
      <c r="T617" s="30" t="s">
        <v>41</v>
      </c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</row>
    <row r="618" spans="1:936" s="6" customFormat="1" ht="18" customHeight="1" x14ac:dyDescent="0.25">
      <c r="A618" s="34">
        <v>612</v>
      </c>
      <c r="B618" s="16" t="s">
        <v>615</v>
      </c>
      <c r="C618" s="16" t="s">
        <v>872</v>
      </c>
      <c r="D618" s="16" t="s">
        <v>612</v>
      </c>
      <c r="E618" s="16" t="s">
        <v>101</v>
      </c>
      <c r="F618" s="17" t="s">
        <v>881</v>
      </c>
      <c r="G618" s="26">
        <v>25000</v>
      </c>
      <c r="H618" s="27">
        <v>0</v>
      </c>
      <c r="I618" s="19">
        <v>25</v>
      </c>
      <c r="J618" s="46">
        <v>717.5</v>
      </c>
      <c r="K618" s="42">
        <f t="shared" si="103"/>
        <v>1774.9999999999998</v>
      </c>
      <c r="L618" s="29">
        <f t="shared" si="104"/>
        <v>275</v>
      </c>
      <c r="M618" s="52">
        <v>760</v>
      </c>
      <c r="N618" s="28">
        <f t="shared" si="105"/>
        <v>1772.5000000000002</v>
      </c>
      <c r="O618" s="28"/>
      <c r="P618" s="28">
        <f t="shared" si="106"/>
        <v>1477.5</v>
      </c>
      <c r="Q618" s="19">
        <f t="shared" si="107"/>
        <v>1502.5</v>
      </c>
      <c r="R618" s="28">
        <f t="shared" si="108"/>
        <v>3822.5</v>
      </c>
      <c r="S618" s="28">
        <f t="shared" si="102"/>
        <v>23497.5</v>
      </c>
      <c r="T618" s="30" t="s">
        <v>41</v>
      </c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</row>
    <row r="619" spans="1:936" s="6" customFormat="1" ht="18" customHeight="1" x14ac:dyDescent="0.25">
      <c r="A619" s="34">
        <v>613</v>
      </c>
      <c r="B619" s="16" t="s">
        <v>618</v>
      </c>
      <c r="C619" s="16" t="s">
        <v>873</v>
      </c>
      <c r="D619" s="16" t="s">
        <v>612</v>
      </c>
      <c r="E619" s="16" t="s">
        <v>66</v>
      </c>
      <c r="F619" s="17" t="s">
        <v>876</v>
      </c>
      <c r="G619" s="26">
        <v>18000</v>
      </c>
      <c r="H619" s="27">
        <v>0</v>
      </c>
      <c r="I619" s="19">
        <v>25</v>
      </c>
      <c r="J619" s="46">
        <v>516.6</v>
      </c>
      <c r="K619" s="42">
        <f t="shared" si="103"/>
        <v>1277.9999999999998</v>
      </c>
      <c r="L619" s="29">
        <f t="shared" si="104"/>
        <v>198.00000000000003</v>
      </c>
      <c r="M619" s="52">
        <v>547.20000000000005</v>
      </c>
      <c r="N619" s="28">
        <f t="shared" si="105"/>
        <v>1276.2</v>
      </c>
      <c r="O619" s="28"/>
      <c r="P619" s="28">
        <f t="shared" si="106"/>
        <v>1063.8000000000002</v>
      </c>
      <c r="Q619" s="19">
        <f t="shared" si="107"/>
        <v>1088.8000000000002</v>
      </c>
      <c r="R619" s="28">
        <f t="shared" si="108"/>
        <v>2752.2</v>
      </c>
      <c r="S619" s="28">
        <f t="shared" si="102"/>
        <v>16911.2</v>
      </c>
      <c r="T619" s="30" t="s">
        <v>41</v>
      </c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</row>
    <row r="620" spans="1:936" s="6" customFormat="1" ht="18" customHeight="1" x14ac:dyDescent="0.25">
      <c r="A620" s="34">
        <v>614</v>
      </c>
      <c r="B620" s="16" t="s">
        <v>897</v>
      </c>
      <c r="C620" s="16" t="s">
        <v>872</v>
      </c>
      <c r="D620" s="16" t="s">
        <v>612</v>
      </c>
      <c r="E620" s="16" t="s">
        <v>176</v>
      </c>
      <c r="F620" s="17" t="s">
        <v>876</v>
      </c>
      <c r="G620" s="26">
        <v>16000</v>
      </c>
      <c r="H620" s="16">
        <v>0</v>
      </c>
      <c r="I620" s="19">
        <v>25</v>
      </c>
      <c r="J620" s="46">
        <v>459.2</v>
      </c>
      <c r="K620" s="42">
        <f t="shared" si="103"/>
        <v>1136</v>
      </c>
      <c r="L620" s="29">
        <f t="shared" si="104"/>
        <v>176.00000000000003</v>
      </c>
      <c r="M620" s="52">
        <v>486.4</v>
      </c>
      <c r="N620" s="28">
        <f t="shared" si="105"/>
        <v>1134.4000000000001</v>
      </c>
      <c r="O620" s="28"/>
      <c r="P620" s="28">
        <f t="shared" si="106"/>
        <v>945.59999999999991</v>
      </c>
      <c r="Q620" s="19">
        <f t="shared" si="107"/>
        <v>970.59999999999991</v>
      </c>
      <c r="R620" s="28">
        <f t="shared" si="108"/>
        <v>2446.4</v>
      </c>
      <c r="S620" s="28">
        <f t="shared" si="102"/>
        <v>15029.4</v>
      </c>
      <c r="T620" s="30" t="s">
        <v>41</v>
      </c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</row>
    <row r="621" spans="1:936" s="6" customFormat="1" ht="18" customHeight="1" x14ac:dyDescent="0.25">
      <c r="A621" s="34">
        <v>615</v>
      </c>
      <c r="B621" s="16" t="s">
        <v>489</v>
      </c>
      <c r="C621" s="16" t="s">
        <v>872</v>
      </c>
      <c r="D621" s="16" t="s">
        <v>612</v>
      </c>
      <c r="E621" s="16" t="s">
        <v>805</v>
      </c>
      <c r="F621" s="17" t="s">
        <v>881</v>
      </c>
      <c r="G621" s="18">
        <v>75000</v>
      </c>
      <c r="H621" s="18">
        <v>6309.38</v>
      </c>
      <c r="I621" s="19">
        <v>25</v>
      </c>
      <c r="J621" s="45">
        <v>2152.5</v>
      </c>
      <c r="K621" s="39">
        <f t="shared" si="103"/>
        <v>5324.9999999999991</v>
      </c>
      <c r="L621" s="29">
        <f t="shared" si="104"/>
        <v>825.00000000000011</v>
      </c>
      <c r="M621" s="44">
        <v>2280</v>
      </c>
      <c r="N621" s="19">
        <f t="shared" si="105"/>
        <v>5317.5</v>
      </c>
      <c r="O621" s="19"/>
      <c r="P621" s="19">
        <f t="shared" si="106"/>
        <v>4432.5</v>
      </c>
      <c r="Q621" s="19">
        <f t="shared" si="107"/>
        <v>10766.880000000001</v>
      </c>
      <c r="R621" s="19">
        <f t="shared" si="108"/>
        <v>11467.5</v>
      </c>
      <c r="S621" s="19">
        <f t="shared" si="102"/>
        <v>64233.119999999995</v>
      </c>
      <c r="T621" s="30" t="s">
        <v>41</v>
      </c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</row>
    <row r="622" spans="1:936" s="6" customFormat="1" ht="18" customHeight="1" x14ac:dyDescent="0.25">
      <c r="A622" s="34">
        <v>616</v>
      </c>
      <c r="B622" s="16" t="s">
        <v>616</v>
      </c>
      <c r="C622" s="16" t="s">
        <v>872</v>
      </c>
      <c r="D622" s="16" t="s">
        <v>612</v>
      </c>
      <c r="E622" s="16" t="s">
        <v>176</v>
      </c>
      <c r="F622" s="17" t="s">
        <v>876</v>
      </c>
      <c r="G622" s="26">
        <v>16000</v>
      </c>
      <c r="H622" s="27">
        <v>0</v>
      </c>
      <c r="I622" s="19">
        <v>25</v>
      </c>
      <c r="J622" s="46">
        <v>459.2</v>
      </c>
      <c r="K622" s="42">
        <f t="shared" si="103"/>
        <v>1136</v>
      </c>
      <c r="L622" s="29">
        <f t="shared" si="104"/>
        <v>176.00000000000003</v>
      </c>
      <c r="M622" s="52">
        <v>486.4</v>
      </c>
      <c r="N622" s="28">
        <f t="shared" si="105"/>
        <v>1134.4000000000001</v>
      </c>
      <c r="O622" s="28"/>
      <c r="P622" s="28">
        <f t="shared" si="106"/>
        <v>945.59999999999991</v>
      </c>
      <c r="Q622" s="19">
        <f t="shared" si="107"/>
        <v>970.59999999999991</v>
      </c>
      <c r="R622" s="28">
        <f t="shared" si="108"/>
        <v>2446.4</v>
      </c>
      <c r="S622" s="28">
        <f t="shared" si="102"/>
        <v>15029.4</v>
      </c>
      <c r="T622" s="30" t="s">
        <v>41</v>
      </c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</row>
    <row r="623" spans="1:936" s="6" customFormat="1" ht="18" customHeight="1" x14ac:dyDescent="0.25">
      <c r="A623" s="34">
        <v>617</v>
      </c>
      <c r="B623" s="16" t="s">
        <v>562</v>
      </c>
      <c r="C623" s="16" t="s">
        <v>872</v>
      </c>
      <c r="D623" s="16" t="s">
        <v>326</v>
      </c>
      <c r="E623" s="16" t="s">
        <v>802</v>
      </c>
      <c r="F623" s="17" t="s">
        <v>881</v>
      </c>
      <c r="G623" s="18">
        <v>85000</v>
      </c>
      <c r="H623" s="18">
        <v>8148.13</v>
      </c>
      <c r="I623" s="19">
        <v>25</v>
      </c>
      <c r="J623" s="45">
        <v>2439.5</v>
      </c>
      <c r="K623" s="39">
        <f t="shared" si="103"/>
        <v>6034.9999999999991</v>
      </c>
      <c r="L623" s="29">
        <f t="shared" si="104"/>
        <v>935.00000000000011</v>
      </c>
      <c r="M623" s="44">
        <v>2584</v>
      </c>
      <c r="N623" s="19">
        <f t="shared" si="105"/>
        <v>6026.5</v>
      </c>
      <c r="O623" s="19"/>
      <c r="P623" s="19">
        <f t="shared" si="106"/>
        <v>5023.5</v>
      </c>
      <c r="Q623" s="19">
        <f t="shared" si="107"/>
        <v>13196.630000000001</v>
      </c>
      <c r="R623" s="19">
        <f t="shared" si="108"/>
        <v>12996.5</v>
      </c>
      <c r="S623" s="19">
        <f t="shared" si="102"/>
        <v>71803.37</v>
      </c>
      <c r="T623" s="30" t="s">
        <v>41</v>
      </c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</row>
    <row r="624" spans="1:936" s="6" customFormat="1" ht="18" customHeight="1" x14ac:dyDescent="0.25">
      <c r="A624" s="34">
        <v>618</v>
      </c>
      <c r="B624" s="16" t="s">
        <v>594</v>
      </c>
      <c r="C624" s="16" t="s">
        <v>873</v>
      </c>
      <c r="D624" s="16" t="s">
        <v>326</v>
      </c>
      <c r="E624" s="16" t="s">
        <v>140</v>
      </c>
      <c r="F624" s="17" t="s">
        <v>881</v>
      </c>
      <c r="G624" s="26">
        <v>70000</v>
      </c>
      <c r="H624" s="26">
        <v>5368.48</v>
      </c>
      <c r="I624" s="19">
        <v>25</v>
      </c>
      <c r="J624" s="46">
        <v>2009</v>
      </c>
      <c r="K624" s="42">
        <f t="shared" si="103"/>
        <v>4970</v>
      </c>
      <c r="L624" s="29">
        <f t="shared" si="104"/>
        <v>770.00000000000011</v>
      </c>
      <c r="M624" s="52">
        <v>2128</v>
      </c>
      <c r="N624" s="28">
        <f t="shared" si="105"/>
        <v>4963</v>
      </c>
      <c r="O624" s="28"/>
      <c r="P624" s="28">
        <f t="shared" si="106"/>
        <v>4137</v>
      </c>
      <c r="Q624" s="19">
        <f t="shared" si="107"/>
        <v>9530.48</v>
      </c>
      <c r="R624" s="28">
        <f t="shared" si="108"/>
        <v>10703</v>
      </c>
      <c r="S624" s="28">
        <f t="shared" si="102"/>
        <v>60469.520000000004</v>
      </c>
      <c r="T624" s="30" t="s">
        <v>41</v>
      </c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</row>
    <row r="625" spans="1:936" s="6" customFormat="1" ht="18" customHeight="1" x14ac:dyDescent="0.25">
      <c r="A625" s="34">
        <v>619</v>
      </c>
      <c r="B625" s="16" t="s">
        <v>595</v>
      </c>
      <c r="C625" s="16" t="s">
        <v>873</v>
      </c>
      <c r="D625" s="16" t="s">
        <v>326</v>
      </c>
      <c r="E625" s="16" t="s">
        <v>140</v>
      </c>
      <c r="F625" s="17" t="s">
        <v>881</v>
      </c>
      <c r="G625" s="26">
        <v>70000</v>
      </c>
      <c r="H625" s="26">
        <v>5368.48</v>
      </c>
      <c r="I625" s="19">
        <v>25</v>
      </c>
      <c r="J625" s="46">
        <v>2009</v>
      </c>
      <c r="K625" s="42">
        <f t="shared" si="103"/>
        <v>4970</v>
      </c>
      <c r="L625" s="29">
        <f t="shared" si="104"/>
        <v>770.00000000000011</v>
      </c>
      <c r="M625" s="52">
        <v>2128</v>
      </c>
      <c r="N625" s="28">
        <f t="shared" si="105"/>
        <v>4963</v>
      </c>
      <c r="O625" s="28"/>
      <c r="P625" s="28">
        <f t="shared" si="106"/>
        <v>4137</v>
      </c>
      <c r="Q625" s="19">
        <f t="shared" si="107"/>
        <v>9530.48</v>
      </c>
      <c r="R625" s="28">
        <f t="shared" si="108"/>
        <v>10703</v>
      </c>
      <c r="S625" s="28">
        <f t="shared" si="102"/>
        <v>60469.520000000004</v>
      </c>
      <c r="T625" s="30" t="s">
        <v>41</v>
      </c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</row>
    <row r="626" spans="1:936" s="6" customFormat="1" ht="18" customHeight="1" x14ac:dyDescent="0.25">
      <c r="A626" s="34">
        <v>620</v>
      </c>
      <c r="B626" s="16" t="s">
        <v>596</v>
      </c>
      <c r="C626" s="16" t="s">
        <v>872</v>
      </c>
      <c r="D626" s="16" t="s">
        <v>326</v>
      </c>
      <c r="E626" s="16" t="s">
        <v>140</v>
      </c>
      <c r="F626" s="17" t="s">
        <v>881</v>
      </c>
      <c r="G626" s="26">
        <v>70000</v>
      </c>
      <c r="H626" s="26">
        <v>5368.48</v>
      </c>
      <c r="I626" s="19">
        <v>25</v>
      </c>
      <c r="J626" s="46">
        <v>2009</v>
      </c>
      <c r="K626" s="42">
        <f t="shared" si="103"/>
        <v>4970</v>
      </c>
      <c r="L626" s="29">
        <f t="shared" si="104"/>
        <v>770.00000000000011</v>
      </c>
      <c r="M626" s="52">
        <v>2128</v>
      </c>
      <c r="N626" s="28">
        <f t="shared" si="105"/>
        <v>4963</v>
      </c>
      <c r="O626" s="28"/>
      <c r="P626" s="28">
        <f t="shared" si="106"/>
        <v>4137</v>
      </c>
      <c r="Q626" s="19">
        <f t="shared" si="107"/>
        <v>9530.48</v>
      </c>
      <c r="R626" s="28">
        <f t="shared" si="108"/>
        <v>10703</v>
      </c>
      <c r="S626" s="28">
        <f t="shared" si="102"/>
        <v>60469.520000000004</v>
      </c>
      <c r="T626" s="30" t="s">
        <v>41</v>
      </c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</row>
    <row r="627" spans="1:936" s="6" customFormat="1" ht="18" customHeight="1" x14ac:dyDescent="0.25">
      <c r="A627" s="34">
        <v>621</v>
      </c>
      <c r="B627" s="16" t="s">
        <v>600</v>
      </c>
      <c r="C627" s="16" t="s">
        <v>873</v>
      </c>
      <c r="D627" s="16" t="s">
        <v>326</v>
      </c>
      <c r="E627" s="16" t="s">
        <v>140</v>
      </c>
      <c r="F627" s="17" t="s">
        <v>881</v>
      </c>
      <c r="G627" s="26">
        <v>70000</v>
      </c>
      <c r="H627" s="26">
        <v>5368.48</v>
      </c>
      <c r="I627" s="19">
        <v>25</v>
      </c>
      <c r="J627" s="46">
        <v>2009</v>
      </c>
      <c r="K627" s="42">
        <f t="shared" si="103"/>
        <v>4970</v>
      </c>
      <c r="L627" s="29">
        <f t="shared" si="104"/>
        <v>770.00000000000011</v>
      </c>
      <c r="M627" s="52">
        <v>2128</v>
      </c>
      <c r="N627" s="28">
        <f t="shared" si="105"/>
        <v>4963</v>
      </c>
      <c r="O627" s="28"/>
      <c r="P627" s="28">
        <f t="shared" si="106"/>
        <v>4137</v>
      </c>
      <c r="Q627" s="19">
        <f t="shared" si="107"/>
        <v>9530.48</v>
      </c>
      <c r="R627" s="28">
        <f t="shared" si="108"/>
        <v>10703</v>
      </c>
      <c r="S627" s="28">
        <f t="shared" si="102"/>
        <v>60469.520000000004</v>
      </c>
      <c r="T627" s="30" t="s">
        <v>41</v>
      </c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</row>
    <row r="628" spans="1:936" s="6" customFormat="1" ht="18" customHeight="1" x14ac:dyDescent="0.25">
      <c r="A628" s="34">
        <v>622</v>
      </c>
      <c r="B628" s="16" t="s">
        <v>601</v>
      </c>
      <c r="C628" s="16" t="s">
        <v>873</v>
      </c>
      <c r="D628" s="16" t="s">
        <v>326</v>
      </c>
      <c r="E628" s="16" t="s">
        <v>140</v>
      </c>
      <c r="F628" s="17" t="s">
        <v>881</v>
      </c>
      <c r="G628" s="26">
        <v>70000</v>
      </c>
      <c r="H628" s="26">
        <v>5025.38</v>
      </c>
      <c r="I628" s="19">
        <v>25</v>
      </c>
      <c r="J628" s="46">
        <v>2009</v>
      </c>
      <c r="K628" s="42">
        <f t="shared" si="103"/>
        <v>4970</v>
      </c>
      <c r="L628" s="29">
        <f t="shared" si="104"/>
        <v>770.00000000000011</v>
      </c>
      <c r="M628" s="52">
        <v>2128</v>
      </c>
      <c r="N628" s="28">
        <f t="shared" si="105"/>
        <v>4963</v>
      </c>
      <c r="O628" s="28"/>
      <c r="P628" s="28">
        <f t="shared" si="106"/>
        <v>4137</v>
      </c>
      <c r="Q628" s="19">
        <f t="shared" si="107"/>
        <v>9187.380000000001</v>
      </c>
      <c r="R628" s="28">
        <f t="shared" si="108"/>
        <v>10703</v>
      </c>
      <c r="S628" s="28">
        <f t="shared" si="102"/>
        <v>60812.619999999995</v>
      </c>
      <c r="T628" s="30" t="s">
        <v>41</v>
      </c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</row>
    <row r="629" spans="1:936" s="6" customFormat="1" ht="18" customHeight="1" x14ac:dyDescent="0.25">
      <c r="A629" s="34">
        <v>623</v>
      </c>
      <c r="B629" s="16" t="s">
        <v>909</v>
      </c>
      <c r="C629" s="16" t="s">
        <v>873</v>
      </c>
      <c r="D629" s="16" t="s">
        <v>326</v>
      </c>
      <c r="E629" s="16" t="s">
        <v>910</v>
      </c>
      <c r="F629" s="17" t="s">
        <v>876</v>
      </c>
      <c r="G629" s="26">
        <v>46000</v>
      </c>
      <c r="H629" s="26">
        <v>1032.1400000000001</v>
      </c>
      <c r="I629" s="19">
        <v>25</v>
      </c>
      <c r="J629" s="46">
        <v>1320.2</v>
      </c>
      <c r="K629" s="42">
        <f t="shared" si="103"/>
        <v>3265.9999999999995</v>
      </c>
      <c r="L629" s="29">
        <f t="shared" si="104"/>
        <v>506.00000000000006</v>
      </c>
      <c r="M629" s="52">
        <v>1398.4</v>
      </c>
      <c r="N629" s="28">
        <f t="shared" si="105"/>
        <v>3261.4</v>
      </c>
      <c r="O629" s="28"/>
      <c r="P629" s="28">
        <f t="shared" si="106"/>
        <v>2718.6000000000004</v>
      </c>
      <c r="Q629" s="19">
        <f t="shared" si="107"/>
        <v>3775.7400000000002</v>
      </c>
      <c r="R629" s="19">
        <f t="shared" si="108"/>
        <v>7033.4</v>
      </c>
      <c r="S629" s="19">
        <f t="shared" si="102"/>
        <v>42224.26</v>
      </c>
      <c r="T629" s="30" t="s">
        <v>41</v>
      </c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</row>
    <row r="630" spans="1:936" s="6" customFormat="1" ht="18" customHeight="1" x14ac:dyDescent="0.25">
      <c r="A630" s="34">
        <v>624</v>
      </c>
      <c r="B630" s="16" t="s">
        <v>590</v>
      </c>
      <c r="C630" s="16" t="s">
        <v>873</v>
      </c>
      <c r="D630" s="16" t="s">
        <v>326</v>
      </c>
      <c r="E630" s="16" t="s">
        <v>160</v>
      </c>
      <c r="F630" s="17" t="s">
        <v>881</v>
      </c>
      <c r="G630" s="26">
        <v>45000</v>
      </c>
      <c r="H630" s="54">
        <v>891.01</v>
      </c>
      <c r="I630" s="19">
        <v>25</v>
      </c>
      <c r="J630" s="46">
        <v>1291.5</v>
      </c>
      <c r="K630" s="42">
        <f t="shared" si="103"/>
        <v>3194.9999999999995</v>
      </c>
      <c r="L630" s="29">
        <f t="shared" si="104"/>
        <v>495.00000000000006</v>
      </c>
      <c r="M630" s="52">
        <v>1368</v>
      </c>
      <c r="N630" s="28">
        <f t="shared" si="105"/>
        <v>3190.5</v>
      </c>
      <c r="O630" s="28"/>
      <c r="P630" s="28">
        <f t="shared" si="106"/>
        <v>2659.5</v>
      </c>
      <c r="Q630" s="19">
        <f t="shared" si="107"/>
        <v>3575.51</v>
      </c>
      <c r="R630" s="28">
        <f t="shared" si="108"/>
        <v>6880.5</v>
      </c>
      <c r="S630" s="28">
        <f t="shared" ref="S630:S691" si="109">+G630-Q630</f>
        <v>41424.49</v>
      </c>
      <c r="T630" s="30" t="s">
        <v>41</v>
      </c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</row>
    <row r="631" spans="1:936" s="6" customFormat="1" ht="18" customHeight="1" x14ac:dyDescent="0.25">
      <c r="A631" s="34">
        <v>625</v>
      </c>
      <c r="B631" s="16" t="s">
        <v>591</v>
      </c>
      <c r="C631" s="16" t="s">
        <v>872</v>
      </c>
      <c r="D631" s="16" t="s">
        <v>326</v>
      </c>
      <c r="E631" s="16" t="s">
        <v>101</v>
      </c>
      <c r="F631" s="17" t="s">
        <v>881</v>
      </c>
      <c r="G631" s="26">
        <v>25000</v>
      </c>
      <c r="H631" s="27">
        <v>0</v>
      </c>
      <c r="I631" s="19">
        <v>25</v>
      </c>
      <c r="J631" s="46">
        <v>717.5</v>
      </c>
      <c r="K631" s="42">
        <f t="shared" si="103"/>
        <v>1774.9999999999998</v>
      </c>
      <c r="L631" s="29">
        <f t="shared" si="104"/>
        <v>275</v>
      </c>
      <c r="M631" s="52">
        <v>760</v>
      </c>
      <c r="N631" s="28">
        <f t="shared" si="105"/>
        <v>1772.5000000000002</v>
      </c>
      <c r="O631" s="28"/>
      <c r="P631" s="28">
        <f t="shared" si="106"/>
        <v>1477.5</v>
      </c>
      <c r="Q631" s="19">
        <f t="shared" si="107"/>
        <v>1502.5</v>
      </c>
      <c r="R631" s="28">
        <f t="shared" si="108"/>
        <v>3822.5</v>
      </c>
      <c r="S631" s="28">
        <f t="shared" si="109"/>
        <v>23497.5</v>
      </c>
      <c r="T631" s="30" t="s">
        <v>41</v>
      </c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</row>
    <row r="632" spans="1:936" s="6" customFormat="1" ht="18" customHeight="1" x14ac:dyDescent="0.25">
      <c r="A632" s="34">
        <v>626</v>
      </c>
      <c r="B632" s="16" t="s">
        <v>592</v>
      </c>
      <c r="C632" s="16" t="s">
        <v>872</v>
      </c>
      <c r="D632" s="16" t="s">
        <v>326</v>
      </c>
      <c r="E632" s="16" t="s">
        <v>101</v>
      </c>
      <c r="F632" s="17" t="s">
        <v>881</v>
      </c>
      <c r="G632" s="26">
        <v>25000</v>
      </c>
      <c r="H632" s="27">
        <v>0</v>
      </c>
      <c r="I632" s="19">
        <v>25</v>
      </c>
      <c r="J632" s="46">
        <v>717.5</v>
      </c>
      <c r="K632" s="42">
        <f t="shared" si="103"/>
        <v>1774.9999999999998</v>
      </c>
      <c r="L632" s="29">
        <f t="shared" si="104"/>
        <v>275</v>
      </c>
      <c r="M632" s="52">
        <v>760</v>
      </c>
      <c r="N632" s="28">
        <f t="shared" si="105"/>
        <v>1772.5000000000002</v>
      </c>
      <c r="O632" s="28"/>
      <c r="P632" s="28">
        <f t="shared" si="106"/>
        <v>1477.5</v>
      </c>
      <c r="Q632" s="19">
        <f t="shared" si="107"/>
        <v>1502.5</v>
      </c>
      <c r="R632" s="28">
        <f t="shared" si="108"/>
        <v>3822.5</v>
      </c>
      <c r="S632" s="28">
        <f t="shared" si="109"/>
        <v>23497.5</v>
      </c>
      <c r="T632" s="30" t="s">
        <v>41</v>
      </c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</row>
    <row r="633" spans="1:936" s="6" customFormat="1" ht="18" customHeight="1" x14ac:dyDescent="0.25">
      <c r="A633" s="34">
        <v>627</v>
      </c>
      <c r="B633" s="16" t="s">
        <v>593</v>
      </c>
      <c r="C633" s="16" t="s">
        <v>873</v>
      </c>
      <c r="D633" s="16" t="s">
        <v>326</v>
      </c>
      <c r="E633" s="16" t="s">
        <v>35</v>
      </c>
      <c r="F633" s="17" t="s">
        <v>881</v>
      </c>
      <c r="G633" s="26">
        <v>25000</v>
      </c>
      <c r="H633" s="27">
        <v>0</v>
      </c>
      <c r="I633" s="19">
        <v>25</v>
      </c>
      <c r="J633" s="46">
        <v>717.5</v>
      </c>
      <c r="K633" s="42">
        <f t="shared" ref="K633:K694" si="110">+G633*7.1%</f>
        <v>1774.9999999999998</v>
      </c>
      <c r="L633" s="29">
        <f t="shared" ref="L633:L694" si="111">+G633*1.1%</f>
        <v>275</v>
      </c>
      <c r="M633" s="52">
        <v>760</v>
      </c>
      <c r="N633" s="28">
        <f t="shared" ref="N633:N694" si="112">+G633*7.09%</f>
        <v>1772.5000000000002</v>
      </c>
      <c r="O633" s="28"/>
      <c r="P633" s="28">
        <f t="shared" si="106"/>
        <v>1477.5</v>
      </c>
      <c r="Q633" s="19">
        <f t="shared" si="107"/>
        <v>1502.5</v>
      </c>
      <c r="R633" s="28">
        <f t="shared" si="108"/>
        <v>3822.5</v>
      </c>
      <c r="S633" s="28">
        <f t="shared" si="109"/>
        <v>23497.5</v>
      </c>
      <c r="T633" s="30" t="s">
        <v>41</v>
      </c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</row>
    <row r="634" spans="1:936" s="6" customFormat="1" ht="18" customHeight="1" x14ac:dyDescent="0.25">
      <c r="A634" s="34">
        <v>628</v>
      </c>
      <c r="B634" s="16" t="s">
        <v>597</v>
      </c>
      <c r="C634" s="16" t="s">
        <v>873</v>
      </c>
      <c r="D634" s="16" t="s">
        <v>326</v>
      </c>
      <c r="E634" s="16" t="s">
        <v>66</v>
      </c>
      <c r="F634" s="17" t="s">
        <v>876</v>
      </c>
      <c r="G634" s="26">
        <v>18000</v>
      </c>
      <c r="H634" s="27">
        <v>0</v>
      </c>
      <c r="I634" s="19">
        <v>25</v>
      </c>
      <c r="J634" s="46">
        <v>516.6</v>
      </c>
      <c r="K634" s="42">
        <f t="shared" si="110"/>
        <v>1277.9999999999998</v>
      </c>
      <c r="L634" s="29">
        <f t="shared" si="111"/>
        <v>198.00000000000003</v>
      </c>
      <c r="M634" s="52">
        <v>547.20000000000005</v>
      </c>
      <c r="N634" s="28">
        <f t="shared" si="112"/>
        <v>1276.2</v>
      </c>
      <c r="O634" s="28"/>
      <c r="P634" s="28">
        <f t="shared" si="106"/>
        <v>1063.8000000000002</v>
      </c>
      <c r="Q634" s="19">
        <f t="shared" si="107"/>
        <v>1088.8000000000002</v>
      </c>
      <c r="R634" s="28">
        <f t="shared" si="108"/>
        <v>2752.2</v>
      </c>
      <c r="S634" s="28">
        <f t="shared" si="109"/>
        <v>16911.2</v>
      </c>
      <c r="T634" s="30" t="s">
        <v>41</v>
      </c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</row>
    <row r="635" spans="1:936" s="6" customFormat="1" ht="18" customHeight="1" x14ac:dyDescent="0.25">
      <c r="A635" s="34">
        <v>629</v>
      </c>
      <c r="B635" s="16" t="s">
        <v>598</v>
      </c>
      <c r="C635" s="16" t="s">
        <v>872</v>
      </c>
      <c r="D635" s="16" t="s">
        <v>326</v>
      </c>
      <c r="E635" s="16" t="s">
        <v>176</v>
      </c>
      <c r="F635" s="17" t="s">
        <v>876</v>
      </c>
      <c r="G635" s="26">
        <v>8000</v>
      </c>
      <c r="H635" s="27">
        <v>0</v>
      </c>
      <c r="I635" s="19">
        <v>25</v>
      </c>
      <c r="J635" s="46">
        <v>229.6</v>
      </c>
      <c r="K635" s="42">
        <f t="shared" si="110"/>
        <v>568</v>
      </c>
      <c r="L635" s="29">
        <f t="shared" si="111"/>
        <v>88.000000000000014</v>
      </c>
      <c r="M635" s="52">
        <v>243.2</v>
      </c>
      <c r="N635" s="28">
        <f t="shared" si="112"/>
        <v>567.20000000000005</v>
      </c>
      <c r="O635" s="28"/>
      <c r="P635" s="28">
        <f t="shared" si="106"/>
        <v>472.79999999999995</v>
      </c>
      <c r="Q635" s="19">
        <f t="shared" si="107"/>
        <v>497.79999999999995</v>
      </c>
      <c r="R635" s="28">
        <f t="shared" si="108"/>
        <v>1223.2</v>
      </c>
      <c r="S635" s="28">
        <f t="shared" si="109"/>
        <v>7502.2</v>
      </c>
      <c r="T635" s="30" t="s">
        <v>41</v>
      </c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</row>
    <row r="636" spans="1:936" s="6" customFormat="1" ht="18" customHeight="1" x14ac:dyDescent="0.25">
      <c r="A636" s="34">
        <v>630</v>
      </c>
      <c r="B636" s="16" t="s">
        <v>1024</v>
      </c>
      <c r="C636" s="16" t="s">
        <v>873</v>
      </c>
      <c r="D636" s="16" t="s">
        <v>326</v>
      </c>
      <c r="E636" s="16" t="s">
        <v>1025</v>
      </c>
      <c r="F636" s="17" t="s">
        <v>876</v>
      </c>
      <c r="G636" s="26">
        <v>18000</v>
      </c>
      <c r="H636" s="16">
        <v>0</v>
      </c>
      <c r="I636" s="19">
        <v>25</v>
      </c>
      <c r="J636" s="46">
        <v>516.6</v>
      </c>
      <c r="K636" s="42">
        <f t="shared" si="110"/>
        <v>1277.9999999999998</v>
      </c>
      <c r="L636" s="29">
        <f t="shared" si="111"/>
        <v>198.00000000000003</v>
      </c>
      <c r="M636" s="52">
        <v>547.20000000000005</v>
      </c>
      <c r="N636" s="28">
        <f t="shared" si="112"/>
        <v>1276.2</v>
      </c>
      <c r="O636" s="28"/>
      <c r="P636" s="28">
        <f t="shared" si="106"/>
        <v>1063.8000000000002</v>
      </c>
      <c r="Q636" s="19">
        <f t="shared" si="107"/>
        <v>1088.8000000000002</v>
      </c>
      <c r="R636" s="28">
        <f t="shared" si="108"/>
        <v>2752.2</v>
      </c>
      <c r="S636" s="28">
        <f t="shared" si="109"/>
        <v>16911.2</v>
      </c>
      <c r="T636" s="30" t="s">
        <v>41</v>
      </c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</row>
    <row r="637" spans="1:936" s="6" customFormat="1" ht="18" customHeight="1" x14ac:dyDescent="0.25">
      <c r="A637" s="34">
        <v>631</v>
      </c>
      <c r="B637" s="16" t="s">
        <v>606</v>
      </c>
      <c r="C637" s="16" t="s">
        <v>873</v>
      </c>
      <c r="D637" s="16" t="s">
        <v>602</v>
      </c>
      <c r="E637" s="16" t="s">
        <v>160</v>
      </c>
      <c r="F637" s="17" t="s">
        <v>881</v>
      </c>
      <c r="G637" s="26">
        <v>45000</v>
      </c>
      <c r="H637" s="54">
        <v>1148.33</v>
      </c>
      <c r="I637" s="19">
        <v>25</v>
      </c>
      <c r="J637" s="46">
        <v>1291.5</v>
      </c>
      <c r="K637" s="42">
        <f t="shared" si="110"/>
        <v>3194.9999999999995</v>
      </c>
      <c r="L637" s="29">
        <f t="shared" si="111"/>
        <v>495.00000000000006</v>
      </c>
      <c r="M637" s="52">
        <v>1368</v>
      </c>
      <c r="N637" s="28">
        <f t="shared" si="112"/>
        <v>3190.5</v>
      </c>
      <c r="O637" s="28"/>
      <c r="P637" s="28">
        <f t="shared" ref="P637:P697" si="113">+J637+M637</f>
        <v>2659.5</v>
      </c>
      <c r="Q637" s="19">
        <f t="shared" si="107"/>
        <v>3832.83</v>
      </c>
      <c r="R637" s="28">
        <f t="shared" si="108"/>
        <v>6880.5</v>
      </c>
      <c r="S637" s="28">
        <f t="shared" si="109"/>
        <v>41167.17</v>
      </c>
      <c r="T637" s="30" t="s">
        <v>41</v>
      </c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</row>
    <row r="638" spans="1:936" s="6" customFormat="1" ht="18" customHeight="1" x14ac:dyDescent="0.25">
      <c r="A638" s="34">
        <v>632</v>
      </c>
      <c r="B638" s="16" t="s">
        <v>963</v>
      </c>
      <c r="C638" s="16" t="s">
        <v>964</v>
      </c>
      <c r="D638" s="16" t="s">
        <v>602</v>
      </c>
      <c r="E638" s="16" t="s">
        <v>886</v>
      </c>
      <c r="F638" s="17" t="s">
        <v>880</v>
      </c>
      <c r="G638" s="26">
        <v>25000</v>
      </c>
      <c r="H638" s="27">
        <v>0</v>
      </c>
      <c r="I638" s="19">
        <v>25</v>
      </c>
      <c r="J638" s="46">
        <v>717.5</v>
      </c>
      <c r="K638" s="42">
        <f t="shared" si="110"/>
        <v>1774.9999999999998</v>
      </c>
      <c r="L638" s="29">
        <f t="shared" si="111"/>
        <v>275</v>
      </c>
      <c r="M638" s="52">
        <v>760</v>
      </c>
      <c r="N638" s="28">
        <f t="shared" si="112"/>
        <v>1772.5000000000002</v>
      </c>
      <c r="O638" s="28"/>
      <c r="P638" s="28">
        <f t="shared" si="113"/>
        <v>1477.5</v>
      </c>
      <c r="Q638" s="19">
        <f t="shared" si="107"/>
        <v>1502.5</v>
      </c>
      <c r="R638" s="28">
        <f t="shared" si="108"/>
        <v>3822.5</v>
      </c>
      <c r="S638" s="28">
        <f t="shared" si="109"/>
        <v>23497.5</v>
      </c>
      <c r="T638" s="30" t="s">
        <v>41</v>
      </c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</row>
    <row r="639" spans="1:936" s="6" customFormat="1" ht="18" customHeight="1" x14ac:dyDescent="0.25">
      <c r="A639" s="34">
        <v>633</v>
      </c>
      <c r="B639" s="16" t="s">
        <v>550</v>
      </c>
      <c r="C639" s="16" t="s">
        <v>872</v>
      </c>
      <c r="D639" s="16" t="s">
        <v>602</v>
      </c>
      <c r="E639" s="16" t="s">
        <v>140</v>
      </c>
      <c r="F639" s="17" t="s">
        <v>881</v>
      </c>
      <c r="G639" s="26">
        <v>85000</v>
      </c>
      <c r="H639" s="26">
        <v>7719.26</v>
      </c>
      <c r="I639" s="19">
        <v>25</v>
      </c>
      <c r="J639" s="46">
        <v>2439.5</v>
      </c>
      <c r="K639" s="42">
        <f t="shared" si="110"/>
        <v>6034.9999999999991</v>
      </c>
      <c r="L639" s="29">
        <f t="shared" si="111"/>
        <v>935.00000000000011</v>
      </c>
      <c r="M639" s="52">
        <v>2584</v>
      </c>
      <c r="N639" s="28">
        <f t="shared" si="112"/>
        <v>6026.5</v>
      </c>
      <c r="O639" s="28"/>
      <c r="P639" s="28">
        <f t="shared" si="113"/>
        <v>5023.5</v>
      </c>
      <c r="Q639" s="19">
        <f t="shared" si="107"/>
        <v>12767.76</v>
      </c>
      <c r="R639" s="28">
        <f t="shared" si="108"/>
        <v>12996.5</v>
      </c>
      <c r="S639" s="28">
        <f t="shared" si="109"/>
        <v>72232.240000000005</v>
      </c>
      <c r="T639" s="30" t="s">
        <v>41</v>
      </c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</row>
    <row r="640" spans="1:936" s="6" customFormat="1" ht="18" customHeight="1" x14ac:dyDescent="0.25">
      <c r="A640" s="34">
        <v>634</v>
      </c>
      <c r="B640" s="16" t="s">
        <v>604</v>
      </c>
      <c r="C640" s="16" t="s">
        <v>872</v>
      </c>
      <c r="D640" s="16" t="s">
        <v>602</v>
      </c>
      <c r="E640" s="16" t="s">
        <v>101</v>
      </c>
      <c r="F640" s="17" t="s">
        <v>881</v>
      </c>
      <c r="G640" s="26">
        <v>25000</v>
      </c>
      <c r="H640" s="27">
        <v>0</v>
      </c>
      <c r="I640" s="19">
        <v>25</v>
      </c>
      <c r="J640" s="46">
        <v>717.5</v>
      </c>
      <c r="K640" s="42">
        <f t="shared" si="110"/>
        <v>1774.9999999999998</v>
      </c>
      <c r="L640" s="29">
        <f t="shared" si="111"/>
        <v>275</v>
      </c>
      <c r="M640" s="52">
        <v>760</v>
      </c>
      <c r="N640" s="28">
        <f t="shared" si="112"/>
        <v>1772.5000000000002</v>
      </c>
      <c r="O640" s="28"/>
      <c r="P640" s="28">
        <f t="shared" si="113"/>
        <v>1477.5</v>
      </c>
      <c r="Q640" s="19">
        <f t="shared" si="107"/>
        <v>1502.5</v>
      </c>
      <c r="R640" s="28">
        <f t="shared" si="108"/>
        <v>3822.5</v>
      </c>
      <c r="S640" s="28">
        <f t="shared" si="109"/>
        <v>23497.5</v>
      </c>
      <c r="T640" s="30" t="s">
        <v>41</v>
      </c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</row>
    <row r="641" spans="1:936" s="6" customFormat="1" ht="18" customHeight="1" x14ac:dyDescent="0.25">
      <c r="A641" s="34">
        <v>635</v>
      </c>
      <c r="B641" s="16" t="s">
        <v>605</v>
      </c>
      <c r="C641" s="16" t="s">
        <v>872</v>
      </c>
      <c r="D641" s="16" t="s">
        <v>602</v>
      </c>
      <c r="E641" s="16" t="s">
        <v>176</v>
      </c>
      <c r="F641" s="17" t="s">
        <v>876</v>
      </c>
      <c r="G641" s="26">
        <v>16000</v>
      </c>
      <c r="H641" s="27">
        <v>0</v>
      </c>
      <c r="I641" s="19">
        <v>25</v>
      </c>
      <c r="J641" s="46">
        <v>459.2</v>
      </c>
      <c r="K641" s="42">
        <f t="shared" si="110"/>
        <v>1136</v>
      </c>
      <c r="L641" s="29">
        <f t="shared" si="111"/>
        <v>176.00000000000003</v>
      </c>
      <c r="M641" s="52">
        <v>486.4</v>
      </c>
      <c r="N641" s="28">
        <f t="shared" si="112"/>
        <v>1134.4000000000001</v>
      </c>
      <c r="O641" s="28"/>
      <c r="P641" s="28">
        <f t="shared" si="113"/>
        <v>945.59999999999991</v>
      </c>
      <c r="Q641" s="19">
        <f t="shared" si="107"/>
        <v>970.59999999999991</v>
      </c>
      <c r="R641" s="28">
        <f t="shared" si="108"/>
        <v>2446.4</v>
      </c>
      <c r="S641" s="28">
        <f t="shared" si="109"/>
        <v>15029.4</v>
      </c>
      <c r="T641" s="30" t="s">
        <v>41</v>
      </c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</row>
    <row r="642" spans="1:936" s="6" customFormat="1" ht="18" customHeight="1" x14ac:dyDescent="0.25">
      <c r="A642" s="34">
        <v>636</v>
      </c>
      <c r="B642" s="16" t="s">
        <v>599</v>
      </c>
      <c r="C642" s="16" t="s">
        <v>873</v>
      </c>
      <c r="D642" s="16" t="s">
        <v>320</v>
      </c>
      <c r="E642" s="16" t="s">
        <v>802</v>
      </c>
      <c r="F642" s="17" t="s">
        <v>881</v>
      </c>
      <c r="G642" s="26">
        <v>85000</v>
      </c>
      <c r="H642" s="26">
        <v>8576.99</v>
      </c>
      <c r="I642" s="19">
        <v>25</v>
      </c>
      <c r="J642" s="46">
        <v>2439.5</v>
      </c>
      <c r="K642" s="42">
        <f t="shared" si="110"/>
        <v>6034.9999999999991</v>
      </c>
      <c r="L642" s="29">
        <f t="shared" si="111"/>
        <v>935.00000000000011</v>
      </c>
      <c r="M642" s="52">
        <v>2584</v>
      </c>
      <c r="N642" s="28">
        <f t="shared" si="112"/>
        <v>6026.5</v>
      </c>
      <c r="O642" s="28"/>
      <c r="P642" s="28">
        <f t="shared" si="113"/>
        <v>5023.5</v>
      </c>
      <c r="Q642" s="19">
        <f t="shared" si="107"/>
        <v>13625.49</v>
      </c>
      <c r="R642" s="28">
        <f t="shared" si="108"/>
        <v>12996.5</v>
      </c>
      <c r="S642" s="28">
        <f t="shared" si="109"/>
        <v>71374.509999999995</v>
      </c>
      <c r="T642" s="30" t="s">
        <v>41</v>
      </c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</row>
    <row r="643" spans="1:936" s="6" customFormat="1" ht="18" customHeight="1" x14ac:dyDescent="0.25">
      <c r="A643" s="34">
        <v>637</v>
      </c>
      <c r="B643" s="16" t="s">
        <v>511</v>
      </c>
      <c r="C643" s="16" t="s">
        <v>873</v>
      </c>
      <c r="D643" s="16" t="s">
        <v>320</v>
      </c>
      <c r="E643" s="16" t="s">
        <v>140</v>
      </c>
      <c r="F643" s="17" t="s">
        <v>881</v>
      </c>
      <c r="G643" s="26">
        <v>70000</v>
      </c>
      <c r="H643" s="26">
        <v>5368.48</v>
      </c>
      <c r="I643" s="19">
        <v>25</v>
      </c>
      <c r="J643" s="46">
        <v>2009</v>
      </c>
      <c r="K643" s="42">
        <f t="shared" si="110"/>
        <v>4970</v>
      </c>
      <c r="L643" s="29">
        <f t="shared" si="111"/>
        <v>770.00000000000011</v>
      </c>
      <c r="M643" s="52">
        <v>2128</v>
      </c>
      <c r="N643" s="28">
        <f t="shared" si="112"/>
        <v>4963</v>
      </c>
      <c r="O643" s="28"/>
      <c r="P643" s="28">
        <f t="shared" si="113"/>
        <v>4137</v>
      </c>
      <c r="Q643" s="19">
        <f t="shared" si="107"/>
        <v>9530.48</v>
      </c>
      <c r="R643" s="28">
        <f t="shared" si="108"/>
        <v>10703</v>
      </c>
      <c r="S643" s="28">
        <f t="shared" si="109"/>
        <v>60469.520000000004</v>
      </c>
      <c r="T643" s="30" t="s">
        <v>41</v>
      </c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</row>
    <row r="644" spans="1:936" s="6" customFormat="1" ht="18" customHeight="1" x14ac:dyDescent="0.25">
      <c r="A644" s="34">
        <v>638</v>
      </c>
      <c r="B644" s="16" t="s">
        <v>321</v>
      </c>
      <c r="C644" s="16" t="s">
        <v>872</v>
      </c>
      <c r="D644" s="16" t="s">
        <v>320</v>
      </c>
      <c r="E644" s="16" t="s">
        <v>65</v>
      </c>
      <c r="F644" s="17" t="s">
        <v>880</v>
      </c>
      <c r="G644" s="26">
        <v>25000</v>
      </c>
      <c r="H644" s="27">
        <v>0</v>
      </c>
      <c r="I644" s="19">
        <v>25</v>
      </c>
      <c r="J644" s="46">
        <v>717.5</v>
      </c>
      <c r="K644" s="42">
        <f t="shared" si="110"/>
        <v>1774.9999999999998</v>
      </c>
      <c r="L644" s="29">
        <f t="shared" si="111"/>
        <v>275</v>
      </c>
      <c r="M644" s="52">
        <v>760</v>
      </c>
      <c r="N644" s="28">
        <f t="shared" si="112"/>
        <v>1772.5000000000002</v>
      </c>
      <c r="O644" s="28"/>
      <c r="P644" s="28">
        <f t="shared" si="113"/>
        <v>1477.5</v>
      </c>
      <c r="Q644" s="19">
        <f t="shared" si="107"/>
        <v>1502.5</v>
      </c>
      <c r="R644" s="28">
        <f t="shared" si="108"/>
        <v>3822.5</v>
      </c>
      <c r="S644" s="28">
        <f t="shared" si="109"/>
        <v>23497.5</v>
      </c>
      <c r="T644" s="30" t="s">
        <v>41</v>
      </c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</row>
    <row r="645" spans="1:936" s="6" customFormat="1" ht="18" customHeight="1" x14ac:dyDescent="0.25">
      <c r="A645" s="34">
        <v>639</v>
      </c>
      <c r="B645" s="16" t="s">
        <v>750</v>
      </c>
      <c r="C645" s="16" t="s">
        <v>873</v>
      </c>
      <c r="D645" s="16" t="s">
        <v>749</v>
      </c>
      <c r="E645" s="16" t="s">
        <v>140</v>
      </c>
      <c r="F645" s="17" t="s">
        <v>881</v>
      </c>
      <c r="G645" s="26">
        <v>85000</v>
      </c>
      <c r="H645" s="26">
        <v>8576.99</v>
      </c>
      <c r="I645" s="19">
        <v>25</v>
      </c>
      <c r="J645" s="46">
        <v>2439.5</v>
      </c>
      <c r="K645" s="42">
        <f t="shared" si="110"/>
        <v>6034.9999999999991</v>
      </c>
      <c r="L645" s="29">
        <f t="shared" si="111"/>
        <v>935.00000000000011</v>
      </c>
      <c r="M645" s="52">
        <v>2584</v>
      </c>
      <c r="N645" s="28">
        <f t="shared" si="112"/>
        <v>6026.5</v>
      </c>
      <c r="O645" s="28"/>
      <c r="P645" s="28">
        <f t="shared" si="113"/>
        <v>5023.5</v>
      </c>
      <c r="Q645" s="19">
        <f t="shared" si="107"/>
        <v>13625.49</v>
      </c>
      <c r="R645" s="28">
        <f t="shared" si="108"/>
        <v>12996.5</v>
      </c>
      <c r="S645" s="28">
        <f t="shared" si="109"/>
        <v>71374.509999999995</v>
      </c>
      <c r="T645" s="30" t="s">
        <v>41</v>
      </c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</row>
    <row r="646" spans="1:936" s="6" customFormat="1" ht="18" customHeight="1" x14ac:dyDescent="0.25">
      <c r="A646" s="34">
        <v>640</v>
      </c>
      <c r="B646" s="16" t="s">
        <v>755</v>
      </c>
      <c r="C646" s="16" t="s">
        <v>873</v>
      </c>
      <c r="D646" s="16" t="s">
        <v>749</v>
      </c>
      <c r="E646" s="16" t="s">
        <v>140</v>
      </c>
      <c r="F646" s="17" t="s">
        <v>881</v>
      </c>
      <c r="G646" s="26">
        <v>70000</v>
      </c>
      <c r="H646" s="26">
        <v>5368.48</v>
      </c>
      <c r="I646" s="19">
        <v>25</v>
      </c>
      <c r="J646" s="46">
        <v>2009</v>
      </c>
      <c r="K646" s="42">
        <f t="shared" si="110"/>
        <v>4970</v>
      </c>
      <c r="L646" s="29">
        <f t="shared" si="111"/>
        <v>770.00000000000011</v>
      </c>
      <c r="M646" s="52">
        <v>2128</v>
      </c>
      <c r="N646" s="28">
        <f t="shared" si="112"/>
        <v>4963</v>
      </c>
      <c r="O646" s="28"/>
      <c r="P646" s="28">
        <f t="shared" si="113"/>
        <v>4137</v>
      </c>
      <c r="Q646" s="19">
        <f t="shared" si="107"/>
        <v>9530.48</v>
      </c>
      <c r="R646" s="28">
        <f t="shared" si="108"/>
        <v>10703</v>
      </c>
      <c r="S646" s="28">
        <f t="shared" si="109"/>
        <v>60469.520000000004</v>
      </c>
      <c r="T646" s="30" t="s">
        <v>41</v>
      </c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</row>
    <row r="647" spans="1:936" s="6" customFormat="1" ht="18" customHeight="1" x14ac:dyDescent="0.25">
      <c r="A647" s="34">
        <v>641</v>
      </c>
      <c r="B647" s="16" t="s">
        <v>756</v>
      </c>
      <c r="C647" s="16" t="s">
        <v>872</v>
      </c>
      <c r="D647" s="16" t="s">
        <v>749</v>
      </c>
      <c r="E647" s="16" t="s">
        <v>140</v>
      </c>
      <c r="F647" s="17" t="s">
        <v>881</v>
      </c>
      <c r="G647" s="26">
        <v>70000</v>
      </c>
      <c r="H647" s="26">
        <v>5368.48</v>
      </c>
      <c r="I647" s="19">
        <v>25</v>
      </c>
      <c r="J647" s="46">
        <v>2009</v>
      </c>
      <c r="K647" s="42">
        <f t="shared" si="110"/>
        <v>4970</v>
      </c>
      <c r="L647" s="29">
        <f t="shared" si="111"/>
        <v>770.00000000000011</v>
      </c>
      <c r="M647" s="52">
        <v>2128</v>
      </c>
      <c r="N647" s="28">
        <f t="shared" si="112"/>
        <v>4963</v>
      </c>
      <c r="O647" s="28"/>
      <c r="P647" s="28">
        <f t="shared" si="113"/>
        <v>4137</v>
      </c>
      <c r="Q647" s="19">
        <f t="shared" si="107"/>
        <v>9530.48</v>
      </c>
      <c r="R647" s="28">
        <f t="shared" si="108"/>
        <v>10703</v>
      </c>
      <c r="S647" s="28">
        <f t="shared" si="109"/>
        <v>60469.520000000004</v>
      </c>
      <c r="T647" s="30" t="s">
        <v>41</v>
      </c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</row>
    <row r="648" spans="1:936" s="6" customFormat="1" ht="18" customHeight="1" x14ac:dyDescent="0.25">
      <c r="A648" s="34">
        <v>642</v>
      </c>
      <c r="B648" s="16" t="s">
        <v>589</v>
      </c>
      <c r="C648" s="16" t="s">
        <v>873</v>
      </c>
      <c r="D648" s="16" t="s">
        <v>749</v>
      </c>
      <c r="E648" s="16" t="s">
        <v>140</v>
      </c>
      <c r="F648" s="17" t="s">
        <v>881</v>
      </c>
      <c r="G648" s="18">
        <v>70000</v>
      </c>
      <c r="H648" s="18">
        <v>5368.48</v>
      </c>
      <c r="I648" s="19">
        <v>25</v>
      </c>
      <c r="J648" s="45">
        <v>2009</v>
      </c>
      <c r="K648" s="39">
        <f t="shared" si="110"/>
        <v>4970</v>
      </c>
      <c r="L648" s="29">
        <f t="shared" si="111"/>
        <v>770.00000000000011</v>
      </c>
      <c r="M648" s="44">
        <v>2128</v>
      </c>
      <c r="N648" s="19">
        <f t="shared" si="112"/>
        <v>4963</v>
      </c>
      <c r="O648" s="19"/>
      <c r="P648" s="19">
        <f t="shared" si="113"/>
        <v>4137</v>
      </c>
      <c r="Q648" s="19">
        <f t="shared" ref="Q648:Q709" si="114">+H648+I648+J648+M648+O648</f>
        <v>9530.48</v>
      </c>
      <c r="R648" s="19">
        <f t="shared" ref="R648:R709" si="115">+K648+L648+N648</f>
        <v>10703</v>
      </c>
      <c r="S648" s="19">
        <f t="shared" si="109"/>
        <v>60469.520000000004</v>
      </c>
      <c r="T648" s="30" t="s">
        <v>41</v>
      </c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</row>
    <row r="649" spans="1:936" s="6" customFormat="1" ht="18" customHeight="1" x14ac:dyDescent="0.25">
      <c r="A649" s="34">
        <v>643</v>
      </c>
      <c r="B649" s="16" t="s">
        <v>754</v>
      </c>
      <c r="C649" s="16" t="s">
        <v>872</v>
      </c>
      <c r="D649" s="16" t="s">
        <v>749</v>
      </c>
      <c r="E649" s="16" t="s">
        <v>160</v>
      </c>
      <c r="F649" s="17" t="s">
        <v>881</v>
      </c>
      <c r="G649" s="26">
        <v>45000</v>
      </c>
      <c r="H649" s="27">
        <v>891.01</v>
      </c>
      <c r="I649" s="19">
        <v>25</v>
      </c>
      <c r="J649" s="46">
        <v>1291.5</v>
      </c>
      <c r="K649" s="42">
        <f t="shared" si="110"/>
        <v>3194.9999999999995</v>
      </c>
      <c r="L649" s="29">
        <f t="shared" si="111"/>
        <v>495.00000000000006</v>
      </c>
      <c r="M649" s="52">
        <v>1368</v>
      </c>
      <c r="N649" s="28">
        <f t="shared" si="112"/>
        <v>3190.5</v>
      </c>
      <c r="O649" s="28"/>
      <c r="P649" s="28">
        <f t="shared" si="113"/>
        <v>2659.5</v>
      </c>
      <c r="Q649" s="19">
        <f t="shared" si="114"/>
        <v>3575.51</v>
      </c>
      <c r="R649" s="28">
        <f t="shared" si="115"/>
        <v>6880.5</v>
      </c>
      <c r="S649" s="28">
        <f t="shared" si="109"/>
        <v>41424.49</v>
      </c>
      <c r="T649" s="30" t="s">
        <v>41</v>
      </c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</row>
    <row r="650" spans="1:936" s="6" customFormat="1" ht="18" customHeight="1" x14ac:dyDescent="0.25">
      <c r="A650" s="34">
        <v>644</v>
      </c>
      <c r="B650" s="16" t="s">
        <v>751</v>
      </c>
      <c r="C650" s="16" t="s">
        <v>872</v>
      </c>
      <c r="D650" s="16" t="s">
        <v>749</v>
      </c>
      <c r="E650" s="16" t="s">
        <v>101</v>
      </c>
      <c r="F650" s="17" t="s">
        <v>881</v>
      </c>
      <c r="G650" s="26">
        <v>25000</v>
      </c>
      <c r="H650" s="27">
        <v>0</v>
      </c>
      <c r="I650" s="19">
        <v>25</v>
      </c>
      <c r="J650" s="46">
        <v>717.5</v>
      </c>
      <c r="K650" s="42">
        <f t="shared" si="110"/>
        <v>1774.9999999999998</v>
      </c>
      <c r="L650" s="29">
        <f t="shared" si="111"/>
        <v>275</v>
      </c>
      <c r="M650" s="52">
        <v>760</v>
      </c>
      <c r="N650" s="28">
        <f t="shared" si="112"/>
        <v>1772.5000000000002</v>
      </c>
      <c r="O650" s="28"/>
      <c r="P650" s="28">
        <f t="shared" si="113"/>
        <v>1477.5</v>
      </c>
      <c r="Q650" s="19">
        <f t="shared" si="114"/>
        <v>1502.5</v>
      </c>
      <c r="R650" s="28">
        <f t="shared" si="115"/>
        <v>3822.5</v>
      </c>
      <c r="S650" s="28">
        <f t="shared" si="109"/>
        <v>23497.5</v>
      </c>
      <c r="T650" s="30" t="s">
        <v>41</v>
      </c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</row>
    <row r="651" spans="1:936" s="6" customFormat="1" ht="18" customHeight="1" x14ac:dyDescent="0.25">
      <c r="A651" s="34">
        <v>645</v>
      </c>
      <c r="B651" s="16" t="s">
        <v>753</v>
      </c>
      <c r="C651" s="16" t="s">
        <v>872</v>
      </c>
      <c r="D651" s="16" t="s">
        <v>749</v>
      </c>
      <c r="E651" s="16" t="s">
        <v>35</v>
      </c>
      <c r="F651" s="17" t="s">
        <v>880</v>
      </c>
      <c r="G651" s="26">
        <v>25000</v>
      </c>
      <c r="H651" s="27">
        <v>0</v>
      </c>
      <c r="I651" s="19">
        <v>25</v>
      </c>
      <c r="J651" s="46">
        <v>717.5</v>
      </c>
      <c r="K651" s="42">
        <f t="shared" si="110"/>
        <v>1774.9999999999998</v>
      </c>
      <c r="L651" s="29">
        <f t="shared" si="111"/>
        <v>275</v>
      </c>
      <c r="M651" s="52">
        <v>760</v>
      </c>
      <c r="N651" s="28">
        <f t="shared" si="112"/>
        <v>1772.5000000000002</v>
      </c>
      <c r="O651" s="28"/>
      <c r="P651" s="28">
        <f t="shared" si="113"/>
        <v>1477.5</v>
      </c>
      <c r="Q651" s="19">
        <f t="shared" si="114"/>
        <v>1502.5</v>
      </c>
      <c r="R651" s="28">
        <f t="shared" si="115"/>
        <v>3822.5</v>
      </c>
      <c r="S651" s="28">
        <f t="shared" si="109"/>
        <v>23497.5</v>
      </c>
      <c r="T651" s="30" t="s">
        <v>41</v>
      </c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</row>
    <row r="652" spans="1:936" s="6" customFormat="1" ht="18" customHeight="1" x14ac:dyDescent="0.25">
      <c r="A652" s="34">
        <v>646</v>
      </c>
      <c r="B652" s="16" t="s">
        <v>848</v>
      </c>
      <c r="C652" s="16" t="s">
        <v>872</v>
      </c>
      <c r="D652" s="16" t="s">
        <v>749</v>
      </c>
      <c r="E652" s="16" t="s">
        <v>35</v>
      </c>
      <c r="F652" s="17" t="s">
        <v>880</v>
      </c>
      <c r="G652" s="26">
        <v>25000</v>
      </c>
      <c r="H652" s="16">
        <v>0</v>
      </c>
      <c r="I652" s="19">
        <v>25</v>
      </c>
      <c r="J652" s="46">
        <v>717.5</v>
      </c>
      <c r="K652" s="42">
        <f t="shared" si="110"/>
        <v>1774.9999999999998</v>
      </c>
      <c r="L652" s="29">
        <f t="shared" si="111"/>
        <v>275</v>
      </c>
      <c r="M652" s="52">
        <v>760</v>
      </c>
      <c r="N652" s="28">
        <f t="shared" si="112"/>
        <v>1772.5000000000002</v>
      </c>
      <c r="O652" s="28"/>
      <c r="P652" s="28">
        <f t="shared" si="113"/>
        <v>1477.5</v>
      </c>
      <c r="Q652" s="19">
        <f t="shared" si="114"/>
        <v>1502.5</v>
      </c>
      <c r="R652" s="28">
        <f t="shared" si="115"/>
        <v>3822.5</v>
      </c>
      <c r="S652" s="28">
        <f t="shared" si="109"/>
        <v>23497.5</v>
      </c>
      <c r="T652" s="30" t="s">
        <v>41</v>
      </c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</row>
    <row r="653" spans="1:936" s="6" customFormat="1" ht="18" customHeight="1" x14ac:dyDescent="0.25">
      <c r="A653" s="34">
        <v>647</v>
      </c>
      <c r="B653" s="16" t="s">
        <v>752</v>
      </c>
      <c r="C653" s="16" t="s">
        <v>873</v>
      </c>
      <c r="D653" s="16" t="s">
        <v>749</v>
      </c>
      <c r="E653" s="16" t="s">
        <v>61</v>
      </c>
      <c r="F653" s="17" t="s">
        <v>881</v>
      </c>
      <c r="G653" s="26">
        <v>18000</v>
      </c>
      <c r="H653" s="27">
        <v>0</v>
      </c>
      <c r="I653" s="19">
        <v>25</v>
      </c>
      <c r="J653" s="46">
        <v>516.6</v>
      </c>
      <c r="K653" s="42">
        <f t="shared" si="110"/>
        <v>1277.9999999999998</v>
      </c>
      <c r="L653" s="29">
        <f t="shared" si="111"/>
        <v>198.00000000000003</v>
      </c>
      <c r="M653" s="52">
        <v>547.20000000000005</v>
      </c>
      <c r="N653" s="28">
        <f t="shared" si="112"/>
        <v>1276.2</v>
      </c>
      <c r="O653" s="28"/>
      <c r="P653" s="28">
        <f t="shared" si="113"/>
        <v>1063.8000000000002</v>
      </c>
      <c r="Q653" s="19">
        <f t="shared" si="114"/>
        <v>1088.8000000000002</v>
      </c>
      <c r="R653" s="28">
        <f t="shared" si="115"/>
        <v>2752.2</v>
      </c>
      <c r="S653" s="28">
        <f t="shared" si="109"/>
        <v>16911.2</v>
      </c>
      <c r="T653" s="30" t="s">
        <v>41</v>
      </c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</row>
    <row r="654" spans="1:936" s="6" customFormat="1" ht="18" customHeight="1" x14ac:dyDescent="0.25">
      <c r="A654" s="34">
        <v>648</v>
      </c>
      <c r="B654" s="16" t="s">
        <v>630</v>
      </c>
      <c r="C654" s="16" t="s">
        <v>873</v>
      </c>
      <c r="D654" s="16" t="s">
        <v>512</v>
      </c>
      <c r="E654" s="16" t="s">
        <v>802</v>
      </c>
      <c r="F654" s="17" t="s">
        <v>881</v>
      </c>
      <c r="G654" s="26">
        <v>85000</v>
      </c>
      <c r="H654" s="26">
        <v>8148.13</v>
      </c>
      <c r="I654" s="19">
        <v>25</v>
      </c>
      <c r="J654" s="46">
        <v>2439.5</v>
      </c>
      <c r="K654" s="42">
        <f t="shared" si="110"/>
        <v>6034.9999999999991</v>
      </c>
      <c r="L654" s="29">
        <f t="shared" si="111"/>
        <v>935.00000000000011</v>
      </c>
      <c r="M654" s="52">
        <v>2584</v>
      </c>
      <c r="N654" s="28">
        <f t="shared" si="112"/>
        <v>6026.5</v>
      </c>
      <c r="O654" s="28"/>
      <c r="P654" s="28">
        <f t="shared" si="113"/>
        <v>5023.5</v>
      </c>
      <c r="Q654" s="19">
        <f t="shared" si="114"/>
        <v>13196.630000000001</v>
      </c>
      <c r="R654" s="28">
        <f t="shared" si="115"/>
        <v>12996.5</v>
      </c>
      <c r="S654" s="28">
        <f t="shared" si="109"/>
        <v>71803.37</v>
      </c>
      <c r="T654" s="30" t="s">
        <v>41</v>
      </c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</row>
    <row r="655" spans="1:936" s="6" customFormat="1" ht="18" customHeight="1" x14ac:dyDescent="0.25">
      <c r="A655" s="34">
        <v>649</v>
      </c>
      <c r="B655" s="16" t="s">
        <v>515</v>
      </c>
      <c r="C655" s="16" t="s">
        <v>873</v>
      </c>
      <c r="D655" s="16" t="s">
        <v>512</v>
      </c>
      <c r="E655" s="16" t="s">
        <v>140</v>
      </c>
      <c r="F655" s="17" t="s">
        <v>881</v>
      </c>
      <c r="G655" s="26">
        <v>70000</v>
      </c>
      <c r="H655" s="26">
        <v>5368.48</v>
      </c>
      <c r="I655" s="19">
        <v>25</v>
      </c>
      <c r="J655" s="46">
        <v>2009</v>
      </c>
      <c r="K655" s="42">
        <f t="shared" si="110"/>
        <v>4970</v>
      </c>
      <c r="L655" s="29">
        <f t="shared" si="111"/>
        <v>770.00000000000011</v>
      </c>
      <c r="M655" s="52">
        <v>2128</v>
      </c>
      <c r="N655" s="28">
        <f t="shared" si="112"/>
        <v>4963</v>
      </c>
      <c r="O655" s="28"/>
      <c r="P655" s="28">
        <f t="shared" si="113"/>
        <v>4137</v>
      </c>
      <c r="Q655" s="19">
        <f t="shared" si="114"/>
        <v>9530.48</v>
      </c>
      <c r="R655" s="28">
        <f t="shared" si="115"/>
        <v>10703</v>
      </c>
      <c r="S655" s="28">
        <f t="shared" si="109"/>
        <v>60469.520000000004</v>
      </c>
      <c r="T655" s="30" t="s">
        <v>41</v>
      </c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</row>
    <row r="656" spans="1:936" s="6" customFormat="1" ht="18" customHeight="1" x14ac:dyDescent="0.25">
      <c r="A656" s="34">
        <v>650</v>
      </c>
      <c r="B656" s="16" t="s">
        <v>513</v>
      </c>
      <c r="C656" s="16" t="s">
        <v>872</v>
      </c>
      <c r="D656" s="16" t="s">
        <v>512</v>
      </c>
      <c r="E656" s="16" t="s">
        <v>101</v>
      </c>
      <c r="F656" s="17" t="s">
        <v>881</v>
      </c>
      <c r="G656" s="26">
        <v>25000</v>
      </c>
      <c r="H656" s="27">
        <v>0</v>
      </c>
      <c r="I656" s="19">
        <v>25</v>
      </c>
      <c r="J656" s="46">
        <v>717.5</v>
      </c>
      <c r="K656" s="42">
        <f t="shared" si="110"/>
        <v>1774.9999999999998</v>
      </c>
      <c r="L656" s="29">
        <f t="shared" si="111"/>
        <v>275</v>
      </c>
      <c r="M656" s="52">
        <v>760</v>
      </c>
      <c r="N656" s="28">
        <f t="shared" si="112"/>
        <v>1772.5000000000002</v>
      </c>
      <c r="O656" s="28"/>
      <c r="P656" s="28">
        <f t="shared" si="113"/>
        <v>1477.5</v>
      </c>
      <c r="Q656" s="19">
        <f t="shared" si="114"/>
        <v>1502.5</v>
      </c>
      <c r="R656" s="28">
        <f t="shared" si="115"/>
        <v>3822.5</v>
      </c>
      <c r="S656" s="28">
        <f t="shared" si="109"/>
        <v>23497.5</v>
      </c>
      <c r="T656" s="30" t="s">
        <v>41</v>
      </c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</row>
    <row r="657" spans="1:936" s="6" customFormat="1" ht="18" customHeight="1" x14ac:dyDescent="0.25">
      <c r="A657" s="34">
        <v>651</v>
      </c>
      <c r="B657" s="16" t="s">
        <v>516</v>
      </c>
      <c r="C657" s="16" t="s">
        <v>873</v>
      </c>
      <c r="D657" s="16" t="s">
        <v>512</v>
      </c>
      <c r="E657" s="16" t="s">
        <v>66</v>
      </c>
      <c r="F657" s="17" t="s">
        <v>876</v>
      </c>
      <c r="G657" s="26">
        <v>18000</v>
      </c>
      <c r="H657" s="27">
        <v>0</v>
      </c>
      <c r="I657" s="19">
        <v>25</v>
      </c>
      <c r="J657" s="46">
        <v>516.6</v>
      </c>
      <c r="K657" s="42">
        <f t="shared" si="110"/>
        <v>1277.9999999999998</v>
      </c>
      <c r="L657" s="29">
        <f t="shared" si="111"/>
        <v>198.00000000000003</v>
      </c>
      <c r="M657" s="52">
        <v>547.20000000000005</v>
      </c>
      <c r="N657" s="28">
        <f t="shared" si="112"/>
        <v>1276.2</v>
      </c>
      <c r="O657" s="28"/>
      <c r="P657" s="28">
        <f t="shared" si="113"/>
        <v>1063.8000000000002</v>
      </c>
      <c r="Q657" s="19">
        <f t="shared" si="114"/>
        <v>1088.8000000000002</v>
      </c>
      <c r="R657" s="28">
        <f t="shared" si="115"/>
        <v>2752.2</v>
      </c>
      <c r="S657" s="28">
        <f t="shared" si="109"/>
        <v>16911.2</v>
      </c>
      <c r="T657" s="30" t="s">
        <v>41</v>
      </c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</row>
    <row r="658" spans="1:936" s="6" customFormat="1" ht="18" customHeight="1" x14ac:dyDescent="0.25">
      <c r="A658" s="34">
        <v>652</v>
      </c>
      <c r="B658" s="16" t="s">
        <v>891</v>
      </c>
      <c r="C658" s="16" t="s">
        <v>872</v>
      </c>
      <c r="D658" s="16" t="s">
        <v>512</v>
      </c>
      <c r="E658" s="16" t="s">
        <v>176</v>
      </c>
      <c r="F658" s="17" t="s">
        <v>876</v>
      </c>
      <c r="G658" s="26">
        <v>16000</v>
      </c>
      <c r="H658" s="16">
        <v>0</v>
      </c>
      <c r="I658" s="19">
        <v>25</v>
      </c>
      <c r="J658" s="46">
        <v>459.2</v>
      </c>
      <c r="K658" s="42">
        <f t="shared" si="110"/>
        <v>1136</v>
      </c>
      <c r="L658" s="29">
        <f t="shared" si="111"/>
        <v>176.00000000000003</v>
      </c>
      <c r="M658" s="52">
        <v>486.4</v>
      </c>
      <c r="N658" s="28">
        <f t="shared" si="112"/>
        <v>1134.4000000000001</v>
      </c>
      <c r="O658" s="28"/>
      <c r="P658" s="28">
        <f t="shared" si="113"/>
        <v>945.59999999999991</v>
      </c>
      <c r="Q658" s="19">
        <f t="shared" si="114"/>
        <v>970.59999999999991</v>
      </c>
      <c r="R658" s="28">
        <f t="shared" si="115"/>
        <v>2446.4</v>
      </c>
      <c r="S658" s="28">
        <f t="shared" si="109"/>
        <v>15029.4</v>
      </c>
      <c r="T658" s="30" t="s">
        <v>41</v>
      </c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</row>
    <row r="659" spans="1:936" s="6" customFormat="1" ht="18" customHeight="1" x14ac:dyDescent="0.25">
      <c r="A659" s="34">
        <v>653</v>
      </c>
      <c r="B659" s="16" t="s">
        <v>520</v>
      </c>
      <c r="C659" s="16" t="s">
        <v>872</v>
      </c>
      <c r="D659" s="16" t="s">
        <v>901</v>
      </c>
      <c r="E659" s="16" t="s">
        <v>802</v>
      </c>
      <c r="F659" s="17" t="s">
        <v>881</v>
      </c>
      <c r="G659" s="26">
        <v>85000</v>
      </c>
      <c r="H659" s="26">
        <v>7719.26</v>
      </c>
      <c r="I659" s="19">
        <v>25</v>
      </c>
      <c r="J659" s="46">
        <v>2439.5</v>
      </c>
      <c r="K659" s="42">
        <f t="shared" si="110"/>
        <v>6034.9999999999991</v>
      </c>
      <c r="L659" s="29">
        <f t="shared" si="111"/>
        <v>935.00000000000011</v>
      </c>
      <c r="M659" s="52">
        <v>2584</v>
      </c>
      <c r="N659" s="28">
        <f t="shared" si="112"/>
        <v>6026.5</v>
      </c>
      <c r="O659" s="28"/>
      <c r="P659" s="28">
        <f t="shared" si="113"/>
        <v>5023.5</v>
      </c>
      <c r="Q659" s="19">
        <f t="shared" si="114"/>
        <v>12767.76</v>
      </c>
      <c r="R659" s="28">
        <f t="shared" si="115"/>
        <v>12996.5</v>
      </c>
      <c r="S659" s="28">
        <f t="shared" si="109"/>
        <v>72232.240000000005</v>
      </c>
      <c r="T659" s="30" t="s">
        <v>41</v>
      </c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</row>
    <row r="660" spans="1:936" s="6" customFormat="1" ht="18" customHeight="1" x14ac:dyDescent="0.25">
      <c r="A660" s="34">
        <v>654</v>
      </c>
      <c r="B660" s="16" t="s">
        <v>655</v>
      </c>
      <c r="C660" s="16" t="s">
        <v>873</v>
      </c>
      <c r="D660" s="16" t="s">
        <v>901</v>
      </c>
      <c r="E660" s="16" t="s">
        <v>140</v>
      </c>
      <c r="F660" s="17" t="s">
        <v>881</v>
      </c>
      <c r="G660" s="18">
        <v>70000</v>
      </c>
      <c r="H660" s="18">
        <v>5368.48</v>
      </c>
      <c r="I660" s="19">
        <v>25</v>
      </c>
      <c r="J660" s="45">
        <v>2009</v>
      </c>
      <c r="K660" s="39">
        <f t="shared" si="110"/>
        <v>4970</v>
      </c>
      <c r="L660" s="29">
        <f t="shared" si="111"/>
        <v>770.00000000000011</v>
      </c>
      <c r="M660" s="44">
        <v>2128</v>
      </c>
      <c r="N660" s="19">
        <f t="shared" si="112"/>
        <v>4963</v>
      </c>
      <c r="O660" s="19"/>
      <c r="P660" s="19">
        <f t="shared" si="113"/>
        <v>4137</v>
      </c>
      <c r="Q660" s="19">
        <f t="shared" si="114"/>
        <v>9530.48</v>
      </c>
      <c r="R660" s="19">
        <f t="shared" si="115"/>
        <v>10703</v>
      </c>
      <c r="S660" s="19">
        <f t="shared" si="109"/>
        <v>60469.520000000004</v>
      </c>
      <c r="T660" s="30" t="s">
        <v>41</v>
      </c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</row>
    <row r="661" spans="1:936" s="6" customFormat="1" ht="18" customHeight="1" x14ac:dyDescent="0.25">
      <c r="A661" s="34">
        <v>655</v>
      </c>
      <c r="B661" s="16" t="s">
        <v>673</v>
      </c>
      <c r="C661" s="16" t="s">
        <v>873</v>
      </c>
      <c r="D661" s="16" t="s">
        <v>901</v>
      </c>
      <c r="E661" s="16" t="s">
        <v>140</v>
      </c>
      <c r="F661" s="17" t="s">
        <v>881</v>
      </c>
      <c r="G661" s="18">
        <v>70000</v>
      </c>
      <c r="H661" s="18">
        <v>5368.48</v>
      </c>
      <c r="I661" s="19">
        <v>25</v>
      </c>
      <c r="J661" s="45">
        <v>2009</v>
      </c>
      <c r="K661" s="39">
        <f t="shared" si="110"/>
        <v>4970</v>
      </c>
      <c r="L661" s="29">
        <f t="shared" si="111"/>
        <v>770.00000000000011</v>
      </c>
      <c r="M661" s="44">
        <v>2128</v>
      </c>
      <c r="N661" s="19">
        <f t="shared" si="112"/>
        <v>4963</v>
      </c>
      <c r="O661" s="19"/>
      <c r="P661" s="19">
        <f t="shared" si="113"/>
        <v>4137</v>
      </c>
      <c r="Q661" s="19">
        <f t="shared" si="114"/>
        <v>9530.48</v>
      </c>
      <c r="R661" s="19">
        <f t="shared" si="115"/>
        <v>10703</v>
      </c>
      <c r="S661" s="19">
        <f t="shared" si="109"/>
        <v>60469.520000000004</v>
      </c>
      <c r="T661" s="30" t="s">
        <v>41</v>
      </c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</row>
    <row r="662" spans="1:936" s="6" customFormat="1" ht="18" customHeight="1" x14ac:dyDescent="0.25">
      <c r="A662" s="34">
        <v>656</v>
      </c>
      <c r="B662" s="16" t="s">
        <v>946</v>
      </c>
      <c r="C662" s="16" t="s">
        <v>872</v>
      </c>
      <c r="D662" s="16" t="s">
        <v>901</v>
      </c>
      <c r="E662" s="16" t="s">
        <v>35</v>
      </c>
      <c r="F662" s="17" t="s">
        <v>880</v>
      </c>
      <c r="G662" s="26">
        <v>25000</v>
      </c>
      <c r="H662" s="16">
        <v>0</v>
      </c>
      <c r="I662" s="19">
        <v>25</v>
      </c>
      <c r="J662" s="46">
        <v>717.5</v>
      </c>
      <c r="K662" s="42">
        <f t="shared" si="110"/>
        <v>1774.9999999999998</v>
      </c>
      <c r="L662" s="29">
        <f t="shared" si="111"/>
        <v>275</v>
      </c>
      <c r="M662" s="52">
        <v>760</v>
      </c>
      <c r="N662" s="28">
        <f t="shared" si="112"/>
        <v>1772.5000000000002</v>
      </c>
      <c r="O662" s="28"/>
      <c r="P662" s="19">
        <f t="shared" si="113"/>
        <v>1477.5</v>
      </c>
      <c r="Q662" s="19">
        <f t="shared" si="114"/>
        <v>1502.5</v>
      </c>
      <c r="R662" s="28">
        <f t="shared" si="115"/>
        <v>3822.5</v>
      </c>
      <c r="S662" s="28">
        <f t="shared" si="109"/>
        <v>23497.5</v>
      </c>
      <c r="T662" s="30" t="s">
        <v>41</v>
      </c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</row>
    <row r="663" spans="1:936" s="6" customFormat="1" ht="18" customHeight="1" x14ac:dyDescent="0.25">
      <c r="A663" s="34">
        <v>657</v>
      </c>
      <c r="B663" s="16" t="s">
        <v>1036</v>
      </c>
      <c r="C663" s="16" t="s">
        <v>872</v>
      </c>
      <c r="D663" s="16" t="s">
        <v>901</v>
      </c>
      <c r="E663" s="16" t="s">
        <v>35</v>
      </c>
      <c r="F663" s="17" t="s">
        <v>876</v>
      </c>
      <c r="G663" s="26">
        <v>25000</v>
      </c>
      <c r="H663" s="16">
        <v>0</v>
      </c>
      <c r="I663" s="19">
        <v>25</v>
      </c>
      <c r="J663" s="46">
        <v>717.5</v>
      </c>
      <c r="K663" s="42">
        <f t="shared" si="110"/>
        <v>1774.9999999999998</v>
      </c>
      <c r="L663" s="29">
        <f t="shared" si="111"/>
        <v>275</v>
      </c>
      <c r="M663" s="52">
        <v>760</v>
      </c>
      <c r="N663" s="28">
        <f t="shared" si="112"/>
        <v>1772.5000000000002</v>
      </c>
      <c r="O663" s="28"/>
      <c r="P663" s="19">
        <f t="shared" si="113"/>
        <v>1477.5</v>
      </c>
      <c r="Q663" s="19">
        <f t="shared" si="114"/>
        <v>1502.5</v>
      </c>
      <c r="R663" s="28">
        <f t="shared" si="115"/>
        <v>3822.5</v>
      </c>
      <c r="S663" s="28">
        <f t="shared" si="109"/>
        <v>23497.5</v>
      </c>
      <c r="T663" s="30" t="s">
        <v>41</v>
      </c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</row>
    <row r="664" spans="1:936" s="6" customFormat="1" ht="18" customHeight="1" x14ac:dyDescent="0.25">
      <c r="A664" s="34">
        <v>658</v>
      </c>
      <c r="B664" s="16" t="s">
        <v>620</v>
      </c>
      <c r="C664" s="16" t="s">
        <v>873</v>
      </c>
      <c r="D664" s="16" t="s">
        <v>517</v>
      </c>
      <c r="E664" s="16" t="s">
        <v>805</v>
      </c>
      <c r="F664" s="17" t="s">
        <v>881</v>
      </c>
      <c r="G664" s="26">
        <v>85000</v>
      </c>
      <c r="H664" s="26">
        <v>8576.99</v>
      </c>
      <c r="I664" s="19">
        <v>25</v>
      </c>
      <c r="J664" s="46">
        <v>2439.5</v>
      </c>
      <c r="K664" s="42">
        <f t="shared" si="110"/>
        <v>6034.9999999999991</v>
      </c>
      <c r="L664" s="29">
        <f t="shared" si="111"/>
        <v>935.00000000000011</v>
      </c>
      <c r="M664" s="52">
        <v>2584</v>
      </c>
      <c r="N664" s="28">
        <f t="shared" si="112"/>
        <v>6026.5</v>
      </c>
      <c r="O664" s="28"/>
      <c r="P664" s="28">
        <f t="shared" si="113"/>
        <v>5023.5</v>
      </c>
      <c r="Q664" s="19">
        <f t="shared" si="114"/>
        <v>13625.49</v>
      </c>
      <c r="R664" s="28">
        <f t="shared" si="115"/>
        <v>12996.5</v>
      </c>
      <c r="S664" s="28">
        <f t="shared" si="109"/>
        <v>71374.509999999995</v>
      </c>
      <c r="T664" s="30" t="s">
        <v>41</v>
      </c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</row>
    <row r="665" spans="1:936" s="6" customFormat="1" ht="18" customHeight="1" x14ac:dyDescent="0.25">
      <c r="A665" s="34">
        <v>659</v>
      </c>
      <c r="B665" s="16" t="s">
        <v>518</v>
      </c>
      <c r="C665" s="16" t="s">
        <v>873</v>
      </c>
      <c r="D665" s="16" t="s">
        <v>517</v>
      </c>
      <c r="E665" s="16" t="s">
        <v>140</v>
      </c>
      <c r="F665" s="17" t="s">
        <v>881</v>
      </c>
      <c r="G665" s="26">
        <v>70000</v>
      </c>
      <c r="H665" s="26">
        <v>5368.48</v>
      </c>
      <c r="I665" s="19">
        <v>25</v>
      </c>
      <c r="J665" s="46">
        <v>2009</v>
      </c>
      <c r="K665" s="42">
        <f t="shared" si="110"/>
        <v>4970</v>
      </c>
      <c r="L665" s="29">
        <f t="shared" si="111"/>
        <v>770.00000000000011</v>
      </c>
      <c r="M665" s="52">
        <v>2128</v>
      </c>
      <c r="N665" s="28">
        <f t="shared" si="112"/>
        <v>4963</v>
      </c>
      <c r="O665" s="28"/>
      <c r="P665" s="28">
        <f t="shared" si="113"/>
        <v>4137</v>
      </c>
      <c r="Q665" s="19">
        <f t="shared" si="114"/>
        <v>9530.48</v>
      </c>
      <c r="R665" s="28">
        <f t="shared" si="115"/>
        <v>10703</v>
      </c>
      <c r="S665" s="28">
        <f t="shared" si="109"/>
        <v>60469.520000000004</v>
      </c>
      <c r="T665" s="30" t="s">
        <v>41</v>
      </c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</row>
    <row r="666" spans="1:936" s="6" customFormat="1" ht="18" customHeight="1" x14ac:dyDescent="0.25">
      <c r="A666" s="34">
        <v>660</v>
      </c>
      <c r="B666" s="16" t="s">
        <v>519</v>
      </c>
      <c r="C666" s="16" t="s">
        <v>872</v>
      </c>
      <c r="D666" s="16" t="s">
        <v>517</v>
      </c>
      <c r="E666" s="16" t="s">
        <v>140</v>
      </c>
      <c r="F666" s="17" t="s">
        <v>881</v>
      </c>
      <c r="G666" s="26">
        <v>70000</v>
      </c>
      <c r="H666" s="26">
        <v>5368.48</v>
      </c>
      <c r="I666" s="19">
        <v>25</v>
      </c>
      <c r="J666" s="46">
        <v>2009</v>
      </c>
      <c r="K666" s="42">
        <f t="shared" si="110"/>
        <v>4970</v>
      </c>
      <c r="L666" s="29">
        <f t="shared" si="111"/>
        <v>770.00000000000011</v>
      </c>
      <c r="M666" s="52">
        <v>2128</v>
      </c>
      <c r="N666" s="28">
        <f t="shared" si="112"/>
        <v>4963</v>
      </c>
      <c r="O666" s="28"/>
      <c r="P666" s="28">
        <f t="shared" si="113"/>
        <v>4137</v>
      </c>
      <c r="Q666" s="19">
        <f t="shared" si="114"/>
        <v>9530.48</v>
      </c>
      <c r="R666" s="28">
        <f t="shared" si="115"/>
        <v>10703</v>
      </c>
      <c r="S666" s="28">
        <f t="shared" si="109"/>
        <v>60469.520000000004</v>
      </c>
      <c r="T666" s="30" t="s">
        <v>41</v>
      </c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</row>
    <row r="667" spans="1:936" s="6" customFormat="1" ht="18" customHeight="1" x14ac:dyDescent="0.25">
      <c r="A667" s="34">
        <v>661</v>
      </c>
      <c r="B667" s="16" t="s">
        <v>521</v>
      </c>
      <c r="C667" s="16" t="s">
        <v>872</v>
      </c>
      <c r="D667" s="16" t="s">
        <v>517</v>
      </c>
      <c r="E667" s="16" t="s">
        <v>140</v>
      </c>
      <c r="F667" s="17" t="s">
        <v>881</v>
      </c>
      <c r="G667" s="26">
        <v>70000</v>
      </c>
      <c r="H667" s="26">
        <v>5368.48</v>
      </c>
      <c r="I667" s="19">
        <v>25</v>
      </c>
      <c r="J667" s="46">
        <v>2009</v>
      </c>
      <c r="K667" s="42">
        <f t="shared" si="110"/>
        <v>4970</v>
      </c>
      <c r="L667" s="29">
        <f t="shared" si="111"/>
        <v>770.00000000000011</v>
      </c>
      <c r="M667" s="52">
        <v>2128</v>
      </c>
      <c r="N667" s="28">
        <f t="shared" si="112"/>
        <v>4963</v>
      </c>
      <c r="O667" s="28"/>
      <c r="P667" s="28">
        <f t="shared" si="113"/>
        <v>4137</v>
      </c>
      <c r="Q667" s="19">
        <f t="shared" si="114"/>
        <v>9530.48</v>
      </c>
      <c r="R667" s="28">
        <f t="shared" si="115"/>
        <v>10703</v>
      </c>
      <c r="S667" s="28">
        <f t="shared" si="109"/>
        <v>60469.520000000004</v>
      </c>
      <c r="T667" s="30" t="s">
        <v>41</v>
      </c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</row>
    <row r="668" spans="1:936" s="6" customFormat="1" ht="18" customHeight="1" x14ac:dyDescent="0.25">
      <c r="A668" s="34">
        <v>662</v>
      </c>
      <c r="B668" s="16" t="s">
        <v>522</v>
      </c>
      <c r="C668" s="16" t="s">
        <v>872</v>
      </c>
      <c r="D668" s="16" t="s">
        <v>517</v>
      </c>
      <c r="E668" s="16" t="s">
        <v>140</v>
      </c>
      <c r="F668" s="17" t="s">
        <v>881</v>
      </c>
      <c r="G668" s="26">
        <v>70000</v>
      </c>
      <c r="H668" s="26">
        <v>5368.48</v>
      </c>
      <c r="I668" s="19">
        <v>25</v>
      </c>
      <c r="J668" s="46">
        <v>2009</v>
      </c>
      <c r="K668" s="42">
        <f t="shared" si="110"/>
        <v>4970</v>
      </c>
      <c r="L668" s="29">
        <f t="shared" si="111"/>
        <v>770.00000000000011</v>
      </c>
      <c r="M668" s="52">
        <v>2128</v>
      </c>
      <c r="N668" s="28">
        <f t="shared" si="112"/>
        <v>4963</v>
      </c>
      <c r="O668" s="28"/>
      <c r="P668" s="28">
        <f t="shared" si="113"/>
        <v>4137</v>
      </c>
      <c r="Q668" s="19">
        <f t="shared" si="114"/>
        <v>9530.48</v>
      </c>
      <c r="R668" s="28">
        <f t="shared" si="115"/>
        <v>10703</v>
      </c>
      <c r="S668" s="28">
        <f t="shared" si="109"/>
        <v>60469.520000000004</v>
      </c>
      <c r="T668" s="30" t="s">
        <v>41</v>
      </c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</row>
    <row r="669" spans="1:936" s="6" customFormat="1" ht="18" customHeight="1" x14ac:dyDescent="0.25">
      <c r="A669" s="34">
        <v>663</v>
      </c>
      <c r="B669" s="16" t="s">
        <v>1088</v>
      </c>
      <c r="C669" s="16" t="s">
        <v>872</v>
      </c>
      <c r="D669" s="16" t="s">
        <v>517</v>
      </c>
      <c r="E669" s="16" t="s">
        <v>176</v>
      </c>
      <c r="F669" s="17" t="s">
        <v>876</v>
      </c>
      <c r="G669" s="26">
        <v>16000</v>
      </c>
      <c r="H669" s="16">
        <v>0</v>
      </c>
      <c r="I669" s="19">
        <v>25</v>
      </c>
      <c r="J669" s="46">
        <v>459.2</v>
      </c>
      <c r="K669" s="42">
        <f t="shared" si="110"/>
        <v>1136</v>
      </c>
      <c r="L669" s="29">
        <f t="shared" si="111"/>
        <v>176.00000000000003</v>
      </c>
      <c r="M669" s="52">
        <v>486.4</v>
      </c>
      <c r="N669" s="28">
        <f t="shared" si="112"/>
        <v>1134.4000000000001</v>
      </c>
      <c r="O669" s="28"/>
      <c r="P669" s="28">
        <f t="shared" si="113"/>
        <v>945.59999999999991</v>
      </c>
      <c r="Q669" s="19">
        <f t="shared" si="114"/>
        <v>970.59999999999991</v>
      </c>
      <c r="R669" s="28">
        <f t="shared" si="115"/>
        <v>2446.4</v>
      </c>
      <c r="S669" s="28">
        <f t="shared" si="109"/>
        <v>15029.4</v>
      </c>
      <c r="T669" s="30" t="s">
        <v>41</v>
      </c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</row>
    <row r="670" spans="1:936" s="6" customFormat="1" ht="18" customHeight="1" x14ac:dyDescent="0.25">
      <c r="A670" s="34">
        <v>664</v>
      </c>
      <c r="B670" s="16" t="s">
        <v>1021</v>
      </c>
      <c r="C670" s="16" t="s">
        <v>873</v>
      </c>
      <c r="D670" s="16" t="s">
        <v>517</v>
      </c>
      <c r="E670" s="16" t="s">
        <v>215</v>
      </c>
      <c r="F670" s="17" t="s">
        <v>876</v>
      </c>
      <c r="G670" s="26">
        <v>18000</v>
      </c>
      <c r="H670" s="16">
        <v>0</v>
      </c>
      <c r="I670" s="19">
        <v>25</v>
      </c>
      <c r="J670" s="46">
        <v>516.6</v>
      </c>
      <c r="K670" s="42">
        <f t="shared" si="110"/>
        <v>1277.9999999999998</v>
      </c>
      <c r="L670" s="29">
        <f t="shared" si="111"/>
        <v>198.00000000000003</v>
      </c>
      <c r="M670" s="52">
        <v>547.20000000000005</v>
      </c>
      <c r="N670" s="28">
        <f t="shared" si="112"/>
        <v>1276.2</v>
      </c>
      <c r="O670" s="28"/>
      <c r="P670" s="28">
        <f t="shared" si="113"/>
        <v>1063.8000000000002</v>
      </c>
      <c r="Q670" s="19">
        <f t="shared" si="114"/>
        <v>1088.8000000000002</v>
      </c>
      <c r="R670" s="28">
        <f t="shared" si="115"/>
        <v>2752.2</v>
      </c>
      <c r="S670" s="28">
        <f t="shared" si="109"/>
        <v>16911.2</v>
      </c>
      <c r="T670" s="30" t="s">
        <v>41</v>
      </c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</row>
    <row r="671" spans="1:936" s="6" customFormat="1" ht="18" customHeight="1" x14ac:dyDescent="0.25">
      <c r="A671" s="34">
        <v>665</v>
      </c>
      <c r="B671" s="16" t="s">
        <v>892</v>
      </c>
      <c r="C671" s="16" t="s">
        <v>872</v>
      </c>
      <c r="D671" s="16" t="s">
        <v>517</v>
      </c>
      <c r="E671" s="16" t="s">
        <v>113</v>
      </c>
      <c r="F671" s="17" t="s">
        <v>876</v>
      </c>
      <c r="G671" s="26">
        <v>25000</v>
      </c>
      <c r="H671" s="16">
        <v>0</v>
      </c>
      <c r="I671" s="19">
        <v>25</v>
      </c>
      <c r="J671" s="46">
        <v>717.5</v>
      </c>
      <c r="K671" s="42">
        <f t="shared" si="110"/>
        <v>1774.9999999999998</v>
      </c>
      <c r="L671" s="29">
        <f t="shared" si="111"/>
        <v>275</v>
      </c>
      <c r="M671" s="52">
        <v>760</v>
      </c>
      <c r="N671" s="28">
        <f t="shared" si="112"/>
        <v>1772.5000000000002</v>
      </c>
      <c r="O671" s="28"/>
      <c r="P671" s="28">
        <f t="shared" si="113"/>
        <v>1477.5</v>
      </c>
      <c r="Q671" s="19">
        <f t="shared" si="114"/>
        <v>1502.5</v>
      </c>
      <c r="R671" s="28">
        <f t="shared" si="115"/>
        <v>3822.5</v>
      </c>
      <c r="S671" s="28">
        <f t="shared" si="109"/>
        <v>23497.5</v>
      </c>
      <c r="T671" s="30" t="s">
        <v>41</v>
      </c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</row>
    <row r="672" spans="1:936" s="6" customFormat="1" ht="18" customHeight="1" x14ac:dyDescent="0.25">
      <c r="A672" s="34">
        <v>666</v>
      </c>
      <c r="B672" s="16" t="s">
        <v>414</v>
      </c>
      <c r="C672" s="16" t="s">
        <v>872</v>
      </c>
      <c r="D672" s="16" t="s">
        <v>145</v>
      </c>
      <c r="E672" s="16" t="s">
        <v>802</v>
      </c>
      <c r="F672" s="17" t="s">
        <v>881</v>
      </c>
      <c r="G672" s="18">
        <v>85000</v>
      </c>
      <c r="H672" s="18">
        <v>8576.99</v>
      </c>
      <c r="I672" s="19">
        <v>25</v>
      </c>
      <c r="J672" s="45">
        <v>2439.5</v>
      </c>
      <c r="K672" s="39">
        <f t="shared" si="110"/>
        <v>6034.9999999999991</v>
      </c>
      <c r="L672" s="29">
        <f t="shared" si="111"/>
        <v>935.00000000000011</v>
      </c>
      <c r="M672" s="44">
        <v>2584</v>
      </c>
      <c r="N672" s="19">
        <f t="shared" si="112"/>
        <v>6026.5</v>
      </c>
      <c r="O672" s="19"/>
      <c r="P672" s="19">
        <f t="shared" si="113"/>
        <v>5023.5</v>
      </c>
      <c r="Q672" s="19">
        <f t="shared" si="114"/>
        <v>13625.49</v>
      </c>
      <c r="R672" s="19">
        <f t="shared" si="115"/>
        <v>12996.5</v>
      </c>
      <c r="S672" s="19">
        <f t="shared" si="109"/>
        <v>71374.509999999995</v>
      </c>
      <c r="T672" s="30" t="s">
        <v>41</v>
      </c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</row>
    <row r="673" spans="1:936" s="6" customFormat="1" ht="18" customHeight="1" x14ac:dyDescent="0.25">
      <c r="A673" s="34">
        <v>667</v>
      </c>
      <c r="B673" s="16" t="s">
        <v>525</v>
      </c>
      <c r="C673" s="16" t="s">
        <v>873</v>
      </c>
      <c r="D673" s="16" t="s">
        <v>145</v>
      </c>
      <c r="E673" s="16" t="s">
        <v>140</v>
      </c>
      <c r="F673" s="17" t="s">
        <v>881</v>
      </c>
      <c r="G673" s="26">
        <v>70000</v>
      </c>
      <c r="H673" s="26">
        <v>5368.48</v>
      </c>
      <c r="I673" s="19">
        <v>25</v>
      </c>
      <c r="J673" s="46">
        <v>2009</v>
      </c>
      <c r="K673" s="42">
        <f t="shared" si="110"/>
        <v>4970</v>
      </c>
      <c r="L673" s="29">
        <f t="shared" si="111"/>
        <v>770.00000000000011</v>
      </c>
      <c r="M673" s="52">
        <v>2128</v>
      </c>
      <c r="N673" s="28">
        <f t="shared" si="112"/>
        <v>4963</v>
      </c>
      <c r="O673" s="28"/>
      <c r="P673" s="28">
        <f t="shared" si="113"/>
        <v>4137</v>
      </c>
      <c r="Q673" s="19">
        <f t="shared" si="114"/>
        <v>9530.48</v>
      </c>
      <c r="R673" s="28">
        <f t="shared" si="115"/>
        <v>10703</v>
      </c>
      <c r="S673" s="28">
        <f t="shared" si="109"/>
        <v>60469.520000000004</v>
      </c>
      <c r="T673" s="30" t="s">
        <v>41</v>
      </c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</row>
    <row r="674" spans="1:936" s="6" customFormat="1" ht="18" customHeight="1" x14ac:dyDescent="0.25">
      <c r="A674" s="34">
        <v>668</v>
      </c>
      <c r="B674" s="16" t="s">
        <v>528</v>
      </c>
      <c r="C674" s="16" t="s">
        <v>872</v>
      </c>
      <c r="D674" s="16" t="s">
        <v>145</v>
      </c>
      <c r="E674" s="16" t="s">
        <v>140</v>
      </c>
      <c r="F674" s="17" t="s">
        <v>880</v>
      </c>
      <c r="G674" s="26">
        <v>70000</v>
      </c>
      <c r="H674" s="26">
        <v>5368.48</v>
      </c>
      <c r="I674" s="19">
        <v>25</v>
      </c>
      <c r="J674" s="46">
        <v>2009</v>
      </c>
      <c r="K674" s="42">
        <f t="shared" si="110"/>
        <v>4970</v>
      </c>
      <c r="L674" s="29">
        <f t="shared" si="111"/>
        <v>770.00000000000011</v>
      </c>
      <c r="M674" s="52">
        <v>2128</v>
      </c>
      <c r="N674" s="28">
        <f t="shared" si="112"/>
        <v>4963</v>
      </c>
      <c r="O674" s="28"/>
      <c r="P674" s="28">
        <f t="shared" si="113"/>
        <v>4137</v>
      </c>
      <c r="Q674" s="19">
        <f t="shared" si="114"/>
        <v>9530.48</v>
      </c>
      <c r="R674" s="28">
        <f t="shared" si="115"/>
        <v>10703</v>
      </c>
      <c r="S674" s="28">
        <f t="shared" si="109"/>
        <v>60469.520000000004</v>
      </c>
      <c r="T674" s="30" t="s">
        <v>41</v>
      </c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</row>
    <row r="675" spans="1:936" s="6" customFormat="1" ht="18" customHeight="1" x14ac:dyDescent="0.25">
      <c r="A675" s="34">
        <v>669</v>
      </c>
      <c r="B675" s="16" t="s">
        <v>524</v>
      </c>
      <c r="C675" s="16" t="s">
        <v>873</v>
      </c>
      <c r="D675" s="16" t="s">
        <v>145</v>
      </c>
      <c r="E675" s="16" t="s">
        <v>160</v>
      </c>
      <c r="F675" s="17" t="s">
        <v>881</v>
      </c>
      <c r="G675" s="26">
        <v>45000</v>
      </c>
      <c r="H675" s="54">
        <v>1148.33</v>
      </c>
      <c r="I675" s="19">
        <v>25</v>
      </c>
      <c r="J675" s="46">
        <v>1291.5</v>
      </c>
      <c r="K675" s="42">
        <f t="shared" si="110"/>
        <v>3194.9999999999995</v>
      </c>
      <c r="L675" s="29">
        <f t="shared" si="111"/>
        <v>495.00000000000006</v>
      </c>
      <c r="M675" s="52">
        <v>1368</v>
      </c>
      <c r="N675" s="28">
        <f t="shared" si="112"/>
        <v>3190.5</v>
      </c>
      <c r="O675" s="28"/>
      <c r="P675" s="28">
        <f t="shared" si="113"/>
        <v>2659.5</v>
      </c>
      <c r="Q675" s="19">
        <f t="shared" si="114"/>
        <v>3832.83</v>
      </c>
      <c r="R675" s="28">
        <f t="shared" si="115"/>
        <v>6880.5</v>
      </c>
      <c r="S675" s="28">
        <f t="shared" si="109"/>
        <v>41167.17</v>
      </c>
      <c r="T675" s="30" t="s">
        <v>41</v>
      </c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</row>
    <row r="676" spans="1:936" s="6" customFormat="1" ht="18" customHeight="1" x14ac:dyDescent="0.25">
      <c r="A676" s="34">
        <v>670</v>
      </c>
      <c r="B676" s="16" t="s">
        <v>526</v>
      </c>
      <c r="C676" s="16" t="s">
        <v>872</v>
      </c>
      <c r="D676" s="16" t="s">
        <v>145</v>
      </c>
      <c r="E676" s="16" t="s">
        <v>101</v>
      </c>
      <c r="F676" s="17" t="s">
        <v>881</v>
      </c>
      <c r="G676" s="26">
        <v>25000</v>
      </c>
      <c r="H676" s="16">
        <v>0</v>
      </c>
      <c r="I676" s="19">
        <v>25</v>
      </c>
      <c r="J676" s="46">
        <v>717.5</v>
      </c>
      <c r="K676" s="42">
        <f t="shared" si="110"/>
        <v>1774.9999999999998</v>
      </c>
      <c r="L676" s="29">
        <f t="shared" si="111"/>
        <v>275</v>
      </c>
      <c r="M676" s="52">
        <v>760</v>
      </c>
      <c r="N676" s="28">
        <f t="shared" si="112"/>
        <v>1772.5000000000002</v>
      </c>
      <c r="O676" s="28"/>
      <c r="P676" s="28">
        <f t="shared" si="113"/>
        <v>1477.5</v>
      </c>
      <c r="Q676" s="19">
        <f t="shared" si="114"/>
        <v>1502.5</v>
      </c>
      <c r="R676" s="28">
        <f t="shared" si="115"/>
        <v>3822.5</v>
      </c>
      <c r="S676" s="28">
        <f t="shared" si="109"/>
        <v>23497.5</v>
      </c>
      <c r="T676" s="30" t="s">
        <v>41</v>
      </c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</row>
    <row r="677" spans="1:936" s="6" customFormat="1" ht="18" customHeight="1" x14ac:dyDescent="0.25">
      <c r="A677" s="34">
        <v>671</v>
      </c>
      <c r="B677" s="16" t="s">
        <v>1041</v>
      </c>
      <c r="C677" s="16" t="s">
        <v>872</v>
      </c>
      <c r="D677" s="16" t="s">
        <v>145</v>
      </c>
      <c r="E677" s="16" t="s">
        <v>113</v>
      </c>
      <c r="F677" s="17" t="s">
        <v>876</v>
      </c>
      <c r="G677" s="26">
        <v>25000</v>
      </c>
      <c r="H677" s="27">
        <v>0</v>
      </c>
      <c r="I677" s="19">
        <v>25</v>
      </c>
      <c r="J677" s="46">
        <v>717.5</v>
      </c>
      <c r="K677" s="42">
        <f t="shared" si="110"/>
        <v>1774.9999999999998</v>
      </c>
      <c r="L677" s="29">
        <f t="shared" si="111"/>
        <v>275</v>
      </c>
      <c r="M677" s="52">
        <v>760</v>
      </c>
      <c r="N677" s="28">
        <f t="shared" si="112"/>
        <v>1772.5000000000002</v>
      </c>
      <c r="O677" s="28"/>
      <c r="P677" s="28">
        <f t="shared" si="113"/>
        <v>1477.5</v>
      </c>
      <c r="Q677" s="19">
        <f t="shared" si="114"/>
        <v>1502.5</v>
      </c>
      <c r="R677" s="28">
        <f t="shared" si="115"/>
        <v>3822.5</v>
      </c>
      <c r="S677" s="28">
        <f t="shared" si="109"/>
        <v>23497.5</v>
      </c>
      <c r="T677" s="30" t="s">
        <v>41</v>
      </c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</row>
    <row r="678" spans="1:936" s="6" customFormat="1" ht="18" customHeight="1" x14ac:dyDescent="0.25">
      <c r="A678" s="34">
        <v>672</v>
      </c>
      <c r="B678" s="16" t="s">
        <v>527</v>
      </c>
      <c r="C678" s="16" t="s">
        <v>872</v>
      </c>
      <c r="D678" s="16" t="s">
        <v>145</v>
      </c>
      <c r="E678" s="16" t="s">
        <v>131</v>
      </c>
      <c r="F678" s="17" t="s">
        <v>881</v>
      </c>
      <c r="G678" s="26">
        <v>25000</v>
      </c>
      <c r="H678" s="16">
        <v>0</v>
      </c>
      <c r="I678" s="19">
        <v>25</v>
      </c>
      <c r="J678" s="46">
        <v>717.5</v>
      </c>
      <c r="K678" s="42">
        <f t="shared" si="110"/>
        <v>1774.9999999999998</v>
      </c>
      <c r="L678" s="29">
        <f t="shared" si="111"/>
        <v>275</v>
      </c>
      <c r="M678" s="52">
        <v>760</v>
      </c>
      <c r="N678" s="28">
        <f t="shared" si="112"/>
        <v>1772.5000000000002</v>
      </c>
      <c r="O678" s="28"/>
      <c r="P678" s="28">
        <f t="shared" si="113"/>
        <v>1477.5</v>
      </c>
      <c r="Q678" s="19">
        <f t="shared" si="114"/>
        <v>1502.5</v>
      </c>
      <c r="R678" s="28">
        <f t="shared" si="115"/>
        <v>3822.5</v>
      </c>
      <c r="S678" s="28">
        <f t="shared" si="109"/>
        <v>23497.5</v>
      </c>
      <c r="T678" s="30" t="s">
        <v>41</v>
      </c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</row>
    <row r="679" spans="1:936" s="6" customFormat="1" ht="18" customHeight="1" x14ac:dyDescent="0.25">
      <c r="A679" s="34">
        <v>673</v>
      </c>
      <c r="B679" s="16" t="s">
        <v>893</v>
      </c>
      <c r="C679" s="16" t="s">
        <v>873</v>
      </c>
      <c r="D679" s="16" t="s">
        <v>145</v>
      </c>
      <c r="E679" s="16" t="s">
        <v>61</v>
      </c>
      <c r="F679" s="17" t="s">
        <v>880</v>
      </c>
      <c r="G679" s="18">
        <v>23000</v>
      </c>
      <c r="H679" s="16">
        <v>0</v>
      </c>
      <c r="I679" s="19">
        <v>25</v>
      </c>
      <c r="J679" s="45">
        <v>660.1</v>
      </c>
      <c r="K679" s="39">
        <f t="shared" si="110"/>
        <v>1632.9999999999998</v>
      </c>
      <c r="L679" s="29">
        <f t="shared" si="111"/>
        <v>253.00000000000003</v>
      </c>
      <c r="M679" s="44">
        <v>699.2</v>
      </c>
      <c r="N679" s="19">
        <f t="shared" si="112"/>
        <v>1630.7</v>
      </c>
      <c r="O679" s="19"/>
      <c r="P679" s="19">
        <f t="shared" si="113"/>
        <v>1359.3000000000002</v>
      </c>
      <c r="Q679" s="19">
        <f t="shared" si="114"/>
        <v>1384.3000000000002</v>
      </c>
      <c r="R679" s="28">
        <f t="shared" si="115"/>
        <v>3516.7</v>
      </c>
      <c r="S679" s="28">
        <f t="shared" si="109"/>
        <v>21615.7</v>
      </c>
      <c r="T679" s="30" t="s">
        <v>41</v>
      </c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</row>
    <row r="680" spans="1:936" s="6" customFormat="1" ht="18" customHeight="1" x14ac:dyDescent="0.25">
      <c r="A680" s="34">
        <v>674</v>
      </c>
      <c r="B680" s="16" t="s">
        <v>656</v>
      </c>
      <c r="C680" s="16" t="s">
        <v>873</v>
      </c>
      <c r="D680" s="16" t="s">
        <v>239</v>
      </c>
      <c r="E680" s="16" t="s">
        <v>802</v>
      </c>
      <c r="F680" s="17" t="s">
        <v>881</v>
      </c>
      <c r="G680" s="18">
        <v>85000</v>
      </c>
      <c r="H680" s="18">
        <v>8148.13</v>
      </c>
      <c r="I680" s="19">
        <v>25</v>
      </c>
      <c r="J680" s="45">
        <v>2439.5</v>
      </c>
      <c r="K680" s="39">
        <f t="shared" si="110"/>
        <v>6034.9999999999991</v>
      </c>
      <c r="L680" s="29">
        <f t="shared" si="111"/>
        <v>935.00000000000011</v>
      </c>
      <c r="M680" s="44">
        <v>2584</v>
      </c>
      <c r="N680" s="19">
        <f t="shared" si="112"/>
        <v>6026.5</v>
      </c>
      <c r="O680" s="19"/>
      <c r="P680" s="19">
        <f t="shared" si="113"/>
        <v>5023.5</v>
      </c>
      <c r="Q680" s="19">
        <f t="shared" si="114"/>
        <v>13196.630000000001</v>
      </c>
      <c r="R680" s="19">
        <f t="shared" si="115"/>
        <v>12996.5</v>
      </c>
      <c r="S680" s="19">
        <f t="shared" si="109"/>
        <v>71803.37</v>
      </c>
      <c r="T680" s="30" t="s">
        <v>41</v>
      </c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</row>
    <row r="681" spans="1:936" s="6" customFormat="1" ht="18" customHeight="1" x14ac:dyDescent="0.25">
      <c r="A681" s="34">
        <v>675</v>
      </c>
      <c r="B681" s="16" t="s">
        <v>529</v>
      </c>
      <c r="C681" s="16" t="s">
        <v>872</v>
      </c>
      <c r="D681" s="16" t="s">
        <v>239</v>
      </c>
      <c r="E681" s="16" t="s">
        <v>140</v>
      </c>
      <c r="F681" s="17" t="s">
        <v>881</v>
      </c>
      <c r="G681" s="18">
        <v>70000</v>
      </c>
      <c r="H681" s="18">
        <v>5368.48</v>
      </c>
      <c r="I681" s="19">
        <v>25</v>
      </c>
      <c r="J681" s="45">
        <v>2009</v>
      </c>
      <c r="K681" s="39">
        <f t="shared" si="110"/>
        <v>4970</v>
      </c>
      <c r="L681" s="29">
        <f t="shared" si="111"/>
        <v>770.00000000000011</v>
      </c>
      <c r="M681" s="44">
        <v>2128</v>
      </c>
      <c r="N681" s="19">
        <f t="shared" si="112"/>
        <v>4963</v>
      </c>
      <c r="O681" s="19"/>
      <c r="P681" s="19">
        <f t="shared" si="113"/>
        <v>4137</v>
      </c>
      <c r="Q681" s="19">
        <f t="shared" si="114"/>
        <v>9530.48</v>
      </c>
      <c r="R681" s="19">
        <f t="shared" si="115"/>
        <v>10703</v>
      </c>
      <c r="S681" s="19">
        <f t="shared" si="109"/>
        <v>60469.520000000004</v>
      </c>
      <c r="T681" s="30" t="s">
        <v>41</v>
      </c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</row>
    <row r="682" spans="1:936" s="6" customFormat="1" ht="18" customHeight="1" x14ac:dyDescent="0.25">
      <c r="A682" s="34">
        <v>676</v>
      </c>
      <c r="B682" s="16" t="s">
        <v>740</v>
      </c>
      <c r="C682" s="16" t="s">
        <v>872</v>
      </c>
      <c r="D682" s="16" t="s">
        <v>239</v>
      </c>
      <c r="E682" s="16" t="s">
        <v>140</v>
      </c>
      <c r="F682" s="17" t="s">
        <v>881</v>
      </c>
      <c r="G682" s="26">
        <v>70000</v>
      </c>
      <c r="H682" s="26">
        <v>5368.48</v>
      </c>
      <c r="I682" s="19">
        <v>25</v>
      </c>
      <c r="J682" s="46">
        <v>2009</v>
      </c>
      <c r="K682" s="42">
        <f t="shared" si="110"/>
        <v>4970</v>
      </c>
      <c r="L682" s="29">
        <f t="shared" si="111"/>
        <v>770.00000000000011</v>
      </c>
      <c r="M682" s="52">
        <v>2128</v>
      </c>
      <c r="N682" s="28">
        <f t="shared" si="112"/>
        <v>4963</v>
      </c>
      <c r="O682" s="28"/>
      <c r="P682" s="28">
        <f t="shared" si="113"/>
        <v>4137</v>
      </c>
      <c r="Q682" s="19">
        <f t="shared" si="114"/>
        <v>9530.48</v>
      </c>
      <c r="R682" s="28">
        <f t="shared" si="115"/>
        <v>10703</v>
      </c>
      <c r="S682" s="28">
        <f t="shared" si="109"/>
        <v>60469.520000000004</v>
      </c>
      <c r="T682" s="30" t="s">
        <v>41</v>
      </c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</row>
    <row r="683" spans="1:936" s="6" customFormat="1" ht="18" customHeight="1" x14ac:dyDescent="0.25">
      <c r="A683" s="34">
        <v>677</v>
      </c>
      <c r="B683" s="16" t="s">
        <v>530</v>
      </c>
      <c r="C683" s="16" t="s">
        <v>872</v>
      </c>
      <c r="D683" s="16" t="s">
        <v>239</v>
      </c>
      <c r="E683" s="16" t="s">
        <v>140</v>
      </c>
      <c r="F683" s="17" t="s">
        <v>881</v>
      </c>
      <c r="G683" s="18">
        <v>70000</v>
      </c>
      <c r="H683" s="18">
        <v>5025.38</v>
      </c>
      <c r="I683" s="19">
        <v>25</v>
      </c>
      <c r="J683" s="45">
        <v>2009</v>
      </c>
      <c r="K683" s="39">
        <f t="shared" si="110"/>
        <v>4970</v>
      </c>
      <c r="L683" s="29">
        <f t="shared" si="111"/>
        <v>770.00000000000011</v>
      </c>
      <c r="M683" s="44">
        <v>2128</v>
      </c>
      <c r="N683" s="19">
        <f t="shared" si="112"/>
        <v>4963</v>
      </c>
      <c r="O683" s="19"/>
      <c r="P683" s="19">
        <f t="shared" si="113"/>
        <v>4137</v>
      </c>
      <c r="Q683" s="19">
        <f t="shared" si="114"/>
        <v>9187.380000000001</v>
      </c>
      <c r="R683" s="19">
        <f t="shared" si="115"/>
        <v>10703</v>
      </c>
      <c r="S683" s="19">
        <f t="shared" si="109"/>
        <v>60812.619999999995</v>
      </c>
      <c r="T683" s="30" t="s">
        <v>41</v>
      </c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</row>
    <row r="684" spans="1:936" s="6" customFormat="1" ht="18" customHeight="1" x14ac:dyDescent="0.25">
      <c r="A684" s="34">
        <v>678</v>
      </c>
      <c r="B684" s="16" t="s">
        <v>532</v>
      </c>
      <c r="C684" s="16" t="s">
        <v>873</v>
      </c>
      <c r="D684" s="16" t="s">
        <v>239</v>
      </c>
      <c r="E684" s="16" t="s">
        <v>140</v>
      </c>
      <c r="F684" s="17" t="s">
        <v>881</v>
      </c>
      <c r="G684" s="18">
        <v>70000</v>
      </c>
      <c r="H684" s="18">
        <v>5025.38</v>
      </c>
      <c r="I684" s="19">
        <v>25</v>
      </c>
      <c r="J684" s="45">
        <v>2009</v>
      </c>
      <c r="K684" s="39">
        <f t="shared" si="110"/>
        <v>4970</v>
      </c>
      <c r="L684" s="29">
        <f t="shared" si="111"/>
        <v>770.00000000000011</v>
      </c>
      <c r="M684" s="44">
        <v>2128</v>
      </c>
      <c r="N684" s="19">
        <f t="shared" si="112"/>
        <v>4963</v>
      </c>
      <c r="O684" s="19"/>
      <c r="P684" s="19">
        <f t="shared" si="113"/>
        <v>4137</v>
      </c>
      <c r="Q684" s="19">
        <f t="shared" si="114"/>
        <v>9187.380000000001</v>
      </c>
      <c r="R684" s="19">
        <f t="shared" si="115"/>
        <v>10703</v>
      </c>
      <c r="S684" s="19">
        <f t="shared" si="109"/>
        <v>60812.619999999995</v>
      </c>
      <c r="T684" s="30" t="s">
        <v>41</v>
      </c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</row>
    <row r="685" spans="1:936" s="6" customFormat="1" ht="18" customHeight="1" x14ac:dyDescent="0.25">
      <c r="A685" s="34">
        <v>679</v>
      </c>
      <c r="B685" s="16" t="s">
        <v>533</v>
      </c>
      <c r="C685" s="16" t="s">
        <v>873</v>
      </c>
      <c r="D685" s="16" t="s">
        <v>239</v>
      </c>
      <c r="E685" s="16" t="s">
        <v>140</v>
      </c>
      <c r="F685" s="17" t="s">
        <v>881</v>
      </c>
      <c r="G685" s="18">
        <v>70000</v>
      </c>
      <c r="H685" s="18">
        <v>5368.48</v>
      </c>
      <c r="I685" s="19">
        <v>25</v>
      </c>
      <c r="J685" s="45">
        <v>2009</v>
      </c>
      <c r="K685" s="39">
        <f t="shared" si="110"/>
        <v>4970</v>
      </c>
      <c r="L685" s="29">
        <f t="shared" si="111"/>
        <v>770.00000000000011</v>
      </c>
      <c r="M685" s="44">
        <v>2128</v>
      </c>
      <c r="N685" s="19">
        <f t="shared" si="112"/>
        <v>4963</v>
      </c>
      <c r="O685" s="19"/>
      <c r="P685" s="19">
        <f t="shared" si="113"/>
        <v>4137</v>
      </c>
      <c r="Q685" s="19">
        <f t="shared" si="114"/>
        <v>9530.48</v>
      </c>
      <c r="R685" s="19">
        <f t="shared" si="115"/>
        <v>10703</v>
      </c>
      <c r="S685" s="19">
        <f t="shared" si="109"/>
        <v>60469.520000000004</v>
      </c>
      <c r="T685" s="30" t="s">
        <v>41</v>
      </c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</row>
    <row r="686" spans="1:936" s="6" customFormat="1" ht="18" customHeight="1" x14ac:dyDescent="0.25">
      <c r="A686" s="34">
        <v>680</v>
      </c>
      <c r="B686" s="16" t="s">
        <v>531</v>
      </c>
      <c r="C686" s="16" t="s">
        <v>872</v>
      </c>
      <c r="D686" s="16" t="s">
        <v>239</v>
      </c>
      <c r="E686" s="16" t="s">
        <v>35</v>
      </c>
      <c r="F686" s="17" t="s">
        <v>881</v>
      </c>
      <c r="G686" s="18">
        <v>25000</v>
      </c>
      <c r="H686" s="16">
        <v>0</v>
      </c>
      <c r="I686" s="19">
        <v>25</v>
      </c>
      <c r="J686" s="45">
        <v>717.5</v>
      </c>
      <c r="K686" s="39">
        <f t="shared" si="110"/>
        <v>1774.9999999999998</v>
      </c>
      <c r="L686" s="29">
        <f t="shared" si="111"/>
        <v>275</v>
      </c>
      <c r="M686" s="44">
        <v>760</v>
      </c>
      <c r="N686" s="19">
        <f t="shared" si="112"/>
        <v>1772.5000000000002</v>
      </c>
      <c r="O686" s="19"/>
      <c r="P686" s="19">
        <f t="shared" si="113"/>
        <v>1477.5</v>
      </c>
      <c r="Q686" s="19">
        <f t="shared" si="114"/>
        <v>1502.5</v>
      </c>
      <c r="R686" s="19">
        <f t="shared" si="115"/>
        <v>3822.5</v>
      </c>
      <c r="S686" s="19">
        <f t="shared" si="109"/>
        <v>23497.5</v>
      </c>
      <c r="T686" s="30" t="s">
        <v>41</v>
      </c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</row>
    <row r="687" spans="1:936" s="6" customFormat="1" ht="18" customHeight="1" x14ac:dyDescent="0.25">
      <c r="A687" s="34">
        <v>681</v>
      </c>
      <c r="B687" s="16" t="s">
        <v>534</v>
      </c>
      <c r="C687" s="16" t="s">
        <v>872</v>
      </c>
      <c r="D687" s="16" t="s">
        <v>239</v>
      </c>
      <c r="E687" s="16" t="s">
        <v>176</v>
      </c>
      <c r="F687" s="17" t="s">
        <v>876</v>
      </c>
      <c r="G687" s="18">
        <v>16000</v>
      </c>
      <c r="H687" s="16">
        <v>0</v>
      </c>
      <c r="I687" s="19">
        <v>25</v>
      </c>
      <c r="J687" s="45">
        <v>459.2</v>
      </c>
      <c r="K687" s="39">
        <f t="shared" si="110"/>
        <v>1136</v>
      </c>
      <c r="L687" s="29">
        <f t="shared" si="111"/>
        <v>176.00000000000003</v>
      </c>
      <c r="M687" s="44">
        <v>486.4</v>
      </c>
      <c r="N687" s="19">
        <f t="shared" si="112"/>
        <v>1134.4000000000001</v>
      </c>
      <c r="O687" s="19"/>
      <c r="P687" s="19">
        <f t="shared" si="113"/>
        <v>945.59999999999991</v>
      </c>
      <c r="Q687" s="19">
        <f t="shared" si="114"/>
        <v>970.59999999999991</v>
      </c>
      <c r="R687" s="19">
        <f t="shared" si="115"/>
        <v>2446.4</v>
      </c>
      <c r="S687" s="19">
        <f t="shared" si="109"/>
        <v>15029.4</v>
      </c>
      <c r="T687" s="30" t="s">
        <v>41</v>
      </c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</row>
    <row r="688" spans="1:936" s="6" customFormat="1" ht="18" customHeight="1" x14ac:dyDescent="0.25">
      <c r="A688" s="34">
        <v>682</v>
      </c>
      <c r="B688" s="16" t="s">
        <v>684</v>
      </c>
      <c r="C688" s="16" t="s">
        <v>872</v>
      </c>
      <c r="D688" s="16" t="s">
        <v>536</v>
      </c>
      <c r="E688" s="16" t="s">
        <v>802</v>
      </c>
      <c r="F688" s="17" t="s">
        <v>881</v>
      </c>
      <c r="G688" s="26">
        <v>85000</v>
      </c>
      <c r="H688" s="26">
        <v>7719.26</v>
      </c>
      <c r="I688" s="19">
        <v>25</v>
      </c>
      <c r="J688" s="46">
        <v>2439.5</v>
      </c>
      <c r="K688" s="42">
        <f t="shared" si="110"/>
        <v>6034.9999999999991</v>
      </c>
      <c r="L688" s="29">
        <f t="shared" si="111"/>
        <v>935.00000000000011</v>
      </c>
      <c r="M688" s="52">
        <v>2584</v>
      </c>
      <c r="N688" s="28">
        <f t="shared" si="112"/>
        <v>6026.5</v>
      </c>
      <c r="O688" s="28"/>
      <c r="P688" s="28">
        <f t="shared" si="113"/>
        <v>5023.5</v>
      </c>
      <c r="Q688" s="19">
        <f t="shared" si="114"/>
        <v>12767.76</v>
      </c>
      <c r="R688" s="28">
        <f t="shared" si="115"/>
        <v>12996.5</v>
      </c>
      <c r="S688" s="28">
        <f t="shared" si="109"/>
        <v>72232.240000000005</v>
      </c>
      <c r="T688" s="30" t="s">
        <v>41</v>
      </c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</row>
    <row r="689" spans="1:936" s="6" customFormat="1" ht="18" customHeight="1" x14ac:dyDescent="0.25">
      <c r="A689" s="34">
        <v>683</v>
      </c>
      <c r="B689" s="16" t="s">
        <v>642</v>
      </c>
      <c r="C689" s="16" t="s">
        <v>873</v>
      </c>
      <c r="D689" s="16" t="s">
        <v>536</v>
      </c>
      <c r="E689" s="16" t="s">
        <v>140</v>
      </c>
      <c r="F689" s="17" t="s">
        <v>881</v>
      </c>
      <c r="G689" s="26">
        <v>70000</v>
      </c>
      <c r="H689" s="26">
        <v>5025.38</v>
      </c>
      <c r="I689" s="19">
        <v>25</v>
      </c>
      <c r="J689" s="46">
        <v>2009</v>
      </c>
      <c r="K689" s="42">
        <f t="shared" si="110"/>
        <v>4970</v>
      </c>
      <c r="L689" s="29">
        <f t="shared" si="111"/>
        <v>770.00000000000011</v>
      </c>
      <c r="M689" s="52">
        <v>2128</v>
      </c>
      <c r="N689" s="28">
        <f t="shared" si="112"/>
        <v>4963</v>
      </c>
      <c r="O689" s="28"/>
      <c r="P689" s="28">
        <f t="shared" si="113"/>
        <v>4137</v>
      </c>
      <c r="Q689" s="19">
        <f t="shared" si="114"/>
        <v>9187.380000000001</v>
      </c>
      <c r="R689" s="28">
        <f t="shared" si="115"/>
        <v>10703</v>
      </c>
      <c r="S689" s="28">
        <f t="shared" si="109"/>
        <v>60812.619999999995</v>
      </c>
      <c r="T689" s="30" t="s">
        <v>41</v>
      </c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</row>
    <row r="690" spans="1:936" s="6" customFormat="1" ht="18" customHeight="1" x14ac:dyDescent="0.25">
      <c r="A690" s="34">
        <v>684</v>
      </c>
      <c r="B690" s="16" t="s">
        <v>538</v>
      </c>
      <c r="C690" s="16" t="s">
        <v>873</v>
      </c>
      <c r="D690" s="16" t="s">
        <v>536</v>
      </c>
      <c r="E690" s="16" t="s">
        <v>140</v>
      </c>
      <c r="F690" s="17" t="s">
        <v>881</v>
      </c>
      <c r="G690" s="26">
        <v>70000</v>
      </c>
      <c r="H690" s="26">
        <v>5368.48</v>
      </c>
      <c r="I690" s="19">
        <v>25</v>
      </c>
      <c r="J690" s="46">
        <v>2009</v>
      </c>
      <c r="K690" s="42">
        <f t="shared" si="110"/>
        <v>4970</v>
      </c>
      <c r="L690" s="29">
        <f t="shared" si="111"/>
        <v>770.00000000000011</v>
      </c>
      <c r="M690" s="52">
        <v>2128</v>
      </c>
      <c r="N690" s="28">
        <f t="shared" si="112"/>
        <v>4963</v>
      </c>
      <c r="O690" s="28"/>
      <c r="P690" s="28">
        <f t="shared" si="113"/>
        <v>4137</v>
      </c>
      <c r="Q690" s="19">
        <f t="shared" si="114"/>
        <v>9530.48</v>
      </c>
      <c r="R690" s="28">
        <f t="shared" si="115"/>
        <v>10703</v>
      </c>
      <c r="S690" s="28">
        <f t="shared" si="109"/>
        <v>60469.520000000004</v>
      </c>
      <c r="T690" s="30" t="s">
        <v>41</v>
      </c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</row>
    <row r="691" spans="1:936" s="6" customFormat="1" ht="18" customHeight="1" x14ac:dyDescent="0.25">
      <c r="A691" s="34">
        <v>685</v>
      </c>
      <c r="B691" s="16" t="s">
        <v>539</v>
      </c>
      <c r="C691" s="16" t="s">
        <v>873</v>
      </c>
      <c r="D691" s="16" t="s">
        <v>536</v>
      </c>
      <c r="E691" s="16" t="s">
        <v>140</v>
      </c>
      <c r="F691" s="17" t="s">
        <v>881</v>
      </c>
      <c r="G691" s="26">
        <v>70000</v>
      </c>
      <c r="H691" s="26">
        <v>4682.29</v>
      </c>
      <c r="I691" s="19">
        <v>25</v>
      </c>
      <c r="J691" s="46">
        <v>2009</v>
      </c>
      <c r="K691" s="42">
        <f t="shared" si="110"/>
        <v>4970</v>
      </c>
      <c r="L691" s="29">
        <f t="shared" si="111"/>
        <v>770.00000000000011</v>
      </c>
      <c r="M691" s="52">
        <v>2128</v>
      </c>
      <c r="N691" s="28">
        <f t="shared" si="112"/>
        <v>4963</v>
      </c>
      <c r="O691" s="28"/>
      <c r="P691" s="28">
        <f t="shared" si="113"/>
        <v>4137</v>
      </c>
      <c r="Q691" s="19">
        <f t="shared" si="114"/>
        <v>8844.2900000000009</v>
      </c>
      <c r="R691" s="28">
        <f t="shared" si="115"/>
        <v>10703</v>
      </c>
      <c r="S691" s="28">
        <f t="shared" si="109"/>
        <v>61155.71</v>
      </c>
      <c r="T691" s="30" t="s">
        <v>41</v>
      </c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</row>
    <row r="692" spans="1:936" s="6" customFormat="1" ht="18" customHeight="1" x14ac:dyDescent="0.25">
      <c r="A692" s="34">
        <v>686</v>
      </c>
      <c r="B692" s="16" t="s">
        <v>541</v>
      </c>
      <c r="C692" s="16" t="s">
        <v>872</v>
      </c>
      <c r="D692" s="16" t="s">
        <v>536</v>
      </c>
      <c r="E692" s="16" t="s">
        <v>140</v>
      </c>
      <c r="F692" s="17" t="s">
        <v>881</v>
      </c>
      <c r="G692" s="26">
        <v>70000</v>
      </c>
      <c r="H692" s="26">
        <v>5368.48</v>
      </c>
      <c r="I692" s="19">
        <v>25</v>
      </c>
      <c r="J692" s="46">
        <v>2009</v>
      </c>
      <c r="K692" s="42">
        <f t="shared" si="110"/>
        <v>4970</v>
      </c>
      <c r="L692" s="29">
        <f t="shared" si="111"/>
        <v>770.00000000000011</v>
      </c>
      <c r="M692" s="52">
        <v>2128</v>
      </c>
      <c r="N692" s="28">
        <f t="shared" si="112"/>
        <v>4963</v>
      </c>
      <c r="O692" s="28"/>
      <c r="P692" s="28">
        <f t="shared" si="113"/>
        <v>4137</v>
      </c>
      <c r="Q692" s="19">
        <f t="shared" si="114"/>
        <v>9530.48</v>
      </c>
      <c r="R692" s="28">
        <f t="shared" si="115"/>
        <v>10703</v>
      </c>
      <c r="S692" s="28">
        <f t="shared" ref="S692:S757" si="116">+G692-Q692</f>
        <v>60469.520000000004</v>
      </c>
      <c r="T692" s="30" t="s">
        <v>41</v>
      </c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</row>
    <row r="693" spans="1:936" s="6" customFormat="1" ht="18" customHeight="1" x14ac:dyDescent="0.25">
      <c r="A693" s="34">
        <v>687</v>
      </c>
      <c r="B693" s="16" t="s">
        <v>546</v>
      </c>
      <c r="C693" s="16" t="s">
        <v>873</v>
      </c>
      <c r="D693" s="16" t="s">
        <v>536</v>
      </c>
      <c r="E693" s="16" t="s">
        <v>140</v>
      </c>
      <c r="F693" s="17" t="s">
        <v>881</v>
      </c>
      <c r="G693" s="26">
        <v>70000</v>
      </c>
      <c r="H693" s="26">
        <v>5368.48</v>
      </c>
      <c r="I693" s="19">
        <v>25</v>
      </c>
      <c r="J693" s="46">
        <v>2009</v>
      </c>
      <c r="K693" s="42">
        <f t="shared" si="110"/>
        <v>4970</v>
      </c>
      <c r="L693" s="29">
        <f t="shared" si="111"/>
        <v>770.00000000000011</v>
      </c>
      <c r="M693" s="52">
        <v>2128</v>
      </c>
      <c r="N693" s="28">
        <f t="shared" si="112"/>
        <v>4963</v>
      </c>
      <c r="O693" s="28"/>
      <c r="P693" s="28">
        <f t="shared" si="113"/>
        <v>4137</v>
      </c>
      <c r="Q693" s="19">
        <f t="shared" si="114"/>
        <v>9530.48</v>
      </c>
      <c r="R693" s="28">
        <f t="shared" si="115"/>
        <v>10703</v>
      </c>
      <c r="S693" s="28">
        <f t="shared" si="116"/>
        <v>60469.520000000004</v>
      </c>
      <c r="T693" s="30" t="s">
        <v>41</v>
      </c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</row>
    <row r="694" spans="1:936" s="6" customFormat="1" ht="18" customHeight="1" x14ac:dyDescent="0.25">
      <c r="A694" s="34">
        <v>688</v>
      </c>
      <c r="B694" s="16" t="s">
        <v>773</v>
      </c>
      <c r="C694" s="16" t="s">
        <v>872</v>
      </c>
      <c r="D694" s="16" t="s">
        <v>536</v>
      </c>
      <c r="E694" s="16" t="s">
        <v>808</v>
      </c>
      <c r="F694" s="17" t="s">
        <v>881</v>
      </c>
      <c r="G694" s="26">
        <v>35000</v>
      </c>
      <c r="H694" s="27">
        <v>0</v>
      </c>
      <c r="I694" s="19">
        <v>25</v>
      </c>
      <c r="J694" s="46">
        <v>1004.5</v>
      </c>
      <c r="K694" s="42">
        <f t="shared" si="110"/>
        <v>2485</v>
      </c>
      <c r="L694" s="29">
        <f t="shared" si="111"/>
        <v>385.00000000000006</v>
      </c>
      <c r="M694" s="52">
        <v>1064</v>
      </c>
      <c r="N694" s="28">
        <f t="shared" si="112"/>
        <v>2481.5</v>
      </c>
      <c r="O694" s="28"/>
      <c r="P694" s="28">
        <f t="shared" si="113"/>
        <v>2068.5</v>
      </c>
      <c r="Q694" s="19">
        <f t="shared" si="114"/>
        <v>2093.5</v>
      </c>
      <c r="R694" s="28">
        <f t="shared" si="115"/>
        <v>5351.5</v>
      </c>
      <c r="S694" s="28">
        <f t="shared" si="116"/>
        <v>32906.5</v>
      </c>
      <c r="T694" s="30" t="s">
        <v>41</v>
      </c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</row>
    <row r="695" spans="1:936" s="6" customFormat="1" ht="18" customHeight="1" x14ac:dyDescent="0.25">
      <c r="A695" s="34">
        <v>689</v>
      </c>
      <c r="B695" s="16" t="s">
        <v>542</v>
      </c>
      <c r="C695" s="16" t="s">
        <v>872</v>
      </c>
      <c r="D695" s="16" t="s">
        <v>536</v>
      </c>
      <c r="E695" s="16" t="s">
        <v>65</v>
      </c>
      <c r="F695" s="17" t="s">
        <v>876</v>
      </c>
      <c r="G695" s="26">
        <v>25000</v>
      </c>
      <c r="H695" s="27">
        <v>0</v>
      </c>
      <c r="I695" s="19">
        <v>25</v>
      </c>
      <c r="J695" s="46">
        <v>717.5</v>
      </c>
      <c r="K695" s="42">
        <f t="shared" ref="K695:K740" si="117">+G695*7.1%</f>
        <v>1774.9999999999998</v>
      </c>
      <c r="L695" s="29">
        <f t="shared" ref="L695:L756" si="118">+G695*1.1%</f>
        <v>275</v>
      </c>
      <c r="M695" s="52">
        <v>760</v>
      </c>
      <c r="N695" s="28">
        <f t="shared" ref="N695:N756" si="119">+G695*7.09%</f>
        <v>1772.5000000000002</v>
      </c>
      <c r="O695" s="28"/>
      <c r="P695" s="28">
        <f t="shared" si="113"/>
        <v>1477.5</v>
      </c>
      <c r="Q695" s="19">
        <f t="shared" si="114"/>
        <v>1502.5</v>
      </c>
      <c r="R695" s="28">
        <f t="shared" si="115"/>
        <v>3822.5</v>
      </c>
      <c r="S695" s="28">
        <f t="shared" si="116"/>
        <v>23497.5</v>
      </c>
      <c r="T695" s="30" t="s">
        <v>41</v>
      </c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</row>
    <row r="696" spans="1:936" s="6" customFormat="1" ht="18" customHeight="1" x14ac:dyDescent="0.25">
      <c r="A696" s="34">
        <v>690</v>
      </c>
      <c r="B696" s="16" t="s">
        <v>913</v>
      </c>
      <c r="C696" s="16" t="s">
        <v>872</v>
      </c>
      <c r="D696" s="16" t="s">
        <v>536</v>
      </c>
      <c r="E696" s="16" t="s">
        <v>914</v>
      </c>
      <c r="F696" s="17" t="s">
        <v>876</v>
      </c>
      <c r="G696" s="26">
        <v>25000</v>
      </c>
      <c r="H696" s="27">
        <v>0</v>
      </c>
      <c r="I696" s="19">
        <v>25</v>
      </c>
      <c r="J696" s="46">
        <v>717.5</v>
      </c>
      <c r="K696" s="42">
        <f t="shared" si="117"/>
        <v>1774.9999999999998</v>
      </c>
      <c r="L696" s="29">
        <f t="shared" si="118"/>
        <v>275</v>
      </c>
      <c r="M696" s="52">
        <v>760</v>
      </c>
      <c r="N696" s="28">
        <f t="shared" si="119"/>
        <v>1772.5000000000002</v>
      </c>
      <c r="O696" s="28"/>
      <c r="P696" s="28">
        <f t="shared" si="113"/>
        <v>1477.5</v>
      </c>
      <c r="Q696" s="19">
        <f t="shared" si="114"/>
        <v>1502.5</v>
      </c>
      <c r="R696" s="28">
        <f t="shared" si="115"/>
        <v>3822.5</v>
      </c>
      <c r="S696" s="28">
        <f t="shared" si="116"/>
        <v>23497.5</v>
      </c>
      <c r="T696" s="30" t="s">
        <v>41</v>
      </c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</row>
    <row r="697" spans="1:936" s="6" customFormat="1" ht="18" customHeight="1" x14ac:dyDescent="0.25">
      <c r="A697" s="34">
        <v>691</v>
      </c>
      <c r="B697" s="16" t="s">
        <v>544</v>
      </c>
      <c r="C697" s="16" t="s">
        <v>872</v>
      </c>
      <c r="D697" s="16" t="s">
        <v>536</v>
      </c>
      <c r="E697" s="16" t="s">
        <v>65</v>
      </c>
      <c r="F697" s="17" t="s">
        <v>876</v>
      </c>
      <c r="G697" s="26">
        <v>25000</v>
      </c>
      <c r="H697" s="27">
        <v>0</v>
      </c>
      <c r="I697" s="19">
        <v>25</v>
      </c>
      <c r="J697" s="46">
        <v>717.5</v>
      </c>
      <c r="K697" s="42">
        <f t="shared" si="117"/>
        <v>1774.9999999999998</v>
      </c>
      <c r="L697" s="29">
        <f t="shared" si="118"/>
        <v>275</v>
      </c>
      <c r="M697" s="52">
        <v>760</v>
      </c>
      <c r="N697" s="28">
        <f t="shared" si="119"/>
        <v>1772.5000000000002</v>
      </c>
      <c r="O697" s="28"/>
      <c r="P697" s="28">
        <f t="shared" si="113"/>
        <v>1477.5</v>
      </c>
      <c r="Q697" s="19">
        <f t="shared" si="114"/>
        <v>1502.5</v>
      </c>
      <c r="R697" s="28">
        <f t="shared" si="115"/>
        <v>3822.5</v>
      </c>
      <c r="S697" s="28">
        <f t="shared" si="116"/>
        <v>23497.5</v>
      </c>
      <c r="T697" s="30" t="s">
        <v>41</v>
      </c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</row>
    <row r="698" spans="1:936" s="6" customFormat="1" ht="18" customHeight="1" x14ac:dyDescent="0.25">
      <c r="A698" s="34">
        <v>692</v>
      </c>
      <c r="B698" s="16" t="s">
        <v>1083</v>
      </c>
      <c r="C698" s="16" t="s">
        <v>873</v>
      </c>
      <c r="D698" s="16" t="s">
        <v>536</v>
      </c>
      <c r="E698" s="16" t="s">
        <v>65</v>
      </c>
      <c r="F698" s="17" t="s">
        <v>876</v>
      </c>
      <c r="G698" s="26">
        <v>35000</v>
      </c>
      <c r="H698" s="27">
        <v>0</v>
      </c>
      <c r="I698" s="19">
        <v>25</v>
      </c>
      <c r="J698" s="46">
        <v>1004.5</v>
      </c>
      <c r="K698" s="42">
        <f t="shared" si="117"/>
        <v>2485</v>
      </c>
      <c r="L698" s="29">
        <f t="shared" si="118"/>
        <v>385.00000000000006</v>
      </c>
      <c r="M698" s="52">
        <v>1064</v>
      </c>
      <c r="N698" s="28">
        <f t="shared" si="119"/>
        <v>2481.5</v>
      </c>
      <c r="O698" s="28"/>
      <c r="P698" s="28">
        <f t="shared" ref="P698:P760" si="120">+J698+M698</f>
        <v>2068.5</v>
      </c>
      <c r="Q698" s="19">
        <f t="shared" si="114"/>
        <v>2093.5</v>
      </c>
      <c r="R698" s="28">
        <f t="shared" si="115"/>
        <v>5351.5</v>
      </c>
      <c r="S698" s="28">
        <f t="shared" si="116"/>
        <v>32906.5</v>
      </c>
      <c r="T698" s="30" t="s">
        <v>41</v>
      </c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</row>
    <row r="699" spans="1:936" s="6" customFormat="1" ht="18" customHeight="1" x14ac:dyDescent="0.25">
      <c r="A699" s="34">
        <v>693</v>
      </c>
      <c r="B699" s="16" t="s">
        <v>543</v>
      </c>
      <c r="C699" s="16" t="s">
        <v>873</v>
      </c>
      <c r="D699" s="16" t="s">
        <v>536</v>
      </c>
      <c r="E699" s="16" t="s">
        <v>66</v>
      </c>
      <c r="F699" s="17" t="s">
        <v>876</v>
      </c>
      <c r="G699" s="26">
        <v>18000</v>
      </c>
      <c r="H699" s="27">
        <v>0</v>
      </c>
      <c r="I699" s="19">
        <v>25</v>
      </c>
      <c r="J699" s="46">
        <v>516.6</v>
      </c>
      <c r="K699" s="42">
        <f t="shared" si="117"/>
        <v>1277.9999999999998</v>
      </c>
      <c r="L699" s="29">
        <f t="shared" si="118"/>
        <v>198.00000000000003</v>
      </c>
      <c r="M699" s="52">
        <v>547.20000000000005</v>
      </c>
      <c r="N699" s="28">
        <f t="shared" si="119"/>
        <v>1276.2</v>
      </c>
      <c r="O699" s="28"/>
      <c r="P699" s="28">
        <f t="shared" si="120"/>
        <v>1063.8000000000002</v>
      </c>
      <c r="Q699" s="19">
        <f t="shared" si="114"/>
        <v>1088.8000000000002</v>
      </c>
      <c r="R699" s="28">
        <f t="shared" si="115"/>
        <v>2752.2</v>
      </c>
      <c r="S699" s="28">
        <f t="shared" si="116"/>
        <v>16911.2</v>
      </c>
      <c r="T699" s="30" t="s">
        <v>41</v>
      </c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</row>
    <row r="700" spans="1:936" s="10" customFormat="1" ht="18" customHeight="1" x14ac:dyDescent="0.25">
      <c r="A700" s="34">
        <v>694</v>
      </c>
      <c r="B700" s="16" t="s">
        <v>545</v>
      </c>
      <c r="C700" s="16" t="s">
        <v>872</v>
      </c>
      <c r="D700" s="16" t="s">
        <v>536</v>
      </c>
      <c r="E700" s="16" t="s">
        <v>176</v>
      </c>
      <c r="F700" s="17" t="s">
        <v>876</v>
      </c>
      <c r="G700" s="26">
        <v>16000</v>
      </c>
      <c r="H700" s="27">
        <v>0</v>
      </c>
      <c r="I700" s="19">
        <v>25</v>
      </c>
      <c r="J700" s="46">
        <v>459.2</v>
      </c>
      <c r="K700" s="42">
        <f t="shared" si="117"/>
        <v>1136</v>
      </c>
      <c r="L700" s="29">
        <f t="shared" si="118"/>
        <v>176.00000000000003</v>
      </c>
      <c r="M700" s="52">
        <v>486.4</v>
      </c>
      <c r="N700" s="28">
        <f t="shared" si="119"/>
        <v>1134.4000000000001</v>
      </c>
      <c r="O700" s="28"/>
      <c r="P700" s="28">
        <f t="shared" si="120"/>
        <v>945.59999999999991</v>
      </c>
      <c r="Q700" s="19">
        <f t="shared" si="114"/>
        <v>970.59999999999991</v>
      </c>
      <c r="R700" s="28">
        <f t="shared" si="115"/>
        <v>2446.4</v>
      </c>
      <c r="S700" s="28">
        <f t="shared" si="116"/>
        <v>15029.4</v>
      </c>
      <c r="T700" s="30" t="s">
        <v>41</v>
      </c>
      <c r="U700" s="132"/>
      <c r="V700" s="132"/>
      <c r="W700" s="132"/>
      <c r="X700" s="132"/>
      <c r="Y700" s="132"/>
      <c r="Z700" s="132"/>
      <c r="AA700" s="132"/>
      <c r="AB700" s="132"/>
      <c r="AC700" s="132"/>
      <c r="AD700" s="132"/>
      <c r="AE700" s="132"/>
      <c r="AF700" s="132"/>
      <c r="AG700" s="132"/>
      <c r="AH700" s="132"/>
      <c r="AI700" s="132"/>
      <c r="AJ700" s="132"/>
      <c r="AK700" s="132"/>
      <c r="AL700" s="132"/>
      <c r="AM700" s="132"/>
      <c r="AN700" s="132"/>
      <c r="AO700" s="132"/>
      <c r="AP700" s="132"/>
      <c r="AQ700" s="132"/>
      <c r="AR700" s="132"/>
      <c r="AS700" s="132"/>
      <c r="AT700" s="132"/>
      <c r="AU700" s="132"/>
      <c r="AV700" s="132"/>
      <c r="AW700" s="132"/>
      <c r="AX700" s="132"/>
      <c r="AY700" s="132"/>
      <c r="AZ700" s="132"/>
      <c r="BA700" s="132"/>
      <c r="BB700" s="132"/>
      <c r="BC700" s="132"/>
      <c r="BD700" s="132"/>
      <c r="BE700" s="132"/>
      <c r="BF700" s="132"/>
      <c r="BG700" s="132"/>
      <c r="BH700" s="132"/>
      <c r="BI700" s="132"/>
      <c r="BJ700" s="132"/>
      <c r="BK700" s="132"/>
      <c r="BL700" s="132"/>
      <c r="BM700" s="132"/>
      <c r="BN700" s="132"/>
      <c r="BO700" s="132"/>
      <c r="BP700" s="132"/>
      <c r="BQ700" s="132"/>
      <c r="BR700" s="132"/>
      <c r="BS700" s="132"/>
      <c r="BT700" s="132"/>
      <c r="BU700" s="132"/>
      <c r="BV700" s="132"/>
      <c r="BW700" s="132"/>
      <c r="BX700" s="132"/>
      <c r="BY700" s="132"/>
      <c r="BZ700" s="132"/>
      <c r="CA700" s="132"/>
      <c r="CB700" s="132"/>
      <c r="CC700" s="132"/>
      <c r="CD700" s="132"/>
      <c r="CE700" s="132"/>
      <c r="CF700" s="132"/>
      <c r="CG700" s="132"/>
      <c r="CH700" s="132"/>
      <c r="CI700" s="132"/>
      <c r="CJ700" s="132"/>
      <c r="CK700" s="132"/>
      <c r="CL700" s="132"/>
      <c r="CM700" s="132"/>
      <c r="CN700" s="132"/>
      <c r="CO700" s="132"/>
      <c r="CP700" s="132"/>
      <c r="CQ700" s="132"/>
      <c r="CR700" s="132"/>
      <c r="CS700" s="132"/>
      <c r="CT700" s="132"/>
      <c r="CU700" s="132"/>
      <c r="CV700" s="132"/>
      <c r="CW700" s="132"/>
      <c r="CX700" s="132"/>
      <c r="CY700" s="132"/>
      <c r="CZ700" s="132"/>
      <c r="DA700" s="132"/>
      <c r="DB700" s="132"/>
      <c r="DC700" s="132"/>
      <c r="DD700" s="132"/>
      <c r="DE700" s="132"/>
      <c r="DF700" s="132"/>
      <c r="DG700" s="132"/>
      <c r="DH700" s="132"/>
      <c r="DI700" s="132"/>
      <c r="DJ700" s="132"/>
      <c r="DK700" s="132"/>
      <c r="DL700" s="132"/>
      <c r="DM700" s="132"/>
      <c r="DN700" s="132"/>
      <c r="DO700" s="132"/>
      <c r="DP700" s="132"/>
      <c r="DQ700" s="132"/>
      <c r="DR700" s="132"/>
      <c r="DS700" s="132"/>
      <c r="DT700" s="132"/>
      <c r="DU700" s="132"/>
      <c r="DV700" s="132"/>
      <c r="DW700" s="132"/>
      <c r="DX700" s="132"/>
      <c r="DY700" s="132"/>
      <c r="DZ700" s="132"/>
      <c r="EA700" s="132"/>
      <c r="EB700" s="132"/>
      <c r="EC700" s="132"/>
      <c r="ED700" s="132"/>
      <c r="EE700" s="132"/>
      <c r="EF700" s="132"/>
      <c r="EG700" s="132"/>
      <c r="EH700" s="132"/>
      <c r="EI700" s="132"/>
      <c r="EJ700" s="132"/>
      <c r="EK700" s="132"/>
      <c r="EL700" s="132"/>
      <c r="EM700" s="132"/>
      <c r="EN700" s="132"/>
      <c r="EO700" s="132"/>
      <c r="EP700" s="132"/>
      <c r="EQ700" s="132"/>
      <c r="ER700" s="132"/>
      <c r="ES700" s="132"/>
      <c r="ET700" s="132"/>
      <c r="EU700" s="132"/>
      <c r="EV700" s="132"/>
      <c r="EW700" s="132"/>
      <c r="EX700" s="132"/>
      <c r="EY700" s="132"/>
      <c r="EZ700" s="132"/>
      <c r="FA700" s="132"/>
      <c r="FB700" s="132"/>
      <c r="FC700" s="132"/>
      <c r="FD700" s="132"/>
      <c r="FE700" s="132"/>
      <c r="FF700" s="132"/>
      <c r="FG700" s="132"/>
      <c r="FH700" s="132"/>
      <c r="FI700" s="132"/>
      <c r="FJ700" s="132"/>
      <c r="FK700" s="132"/>
      <c r="FL700" s="132"/>
      <c r="FM700" s="132"/>
      <c r="FN700" s="132"/>
      <c r="FO700" s="132"/>
      <c r="FP700" s="132"/>
      <c r="FQ700" s="132"/>
      <c r="FR700" s="132"/>
      <c r="FS700" s="132"/>
      <c r="FT700" s="132"/>
      <c r="FU700" s="132"/>
      <c r="FV700" s="132"/>
      <c r="FW700" s="132"/>
      <c r="FX700" s="132"/>
      <c r="FY700" s="132"/>
      <c r="FZ700" s="132"/>
      <c r="GA700" s="132"/>
      <c r="GB700" s="132"/>
      <c r="GC700" s="132"/>
      <c r="GD700" s="132"/>
      <c r="GE700" s="132"/>
      <c r="GF700" s="132"/>
      <c r="GG700" s="132"/>
      <c r="GH700" s="132"/>
      <c r="GI700" s="132"/>
      <c r="GJ700" s="132"/>
      <c r="GK700" s="132"/>
      <c r="GL700" s="132"/>
      <c r="GM700" s="132"/>
      <c r="GN700" s="132"/>
      <c r="GO700" s="132"/>
      <c r="GP700" s="132"/>
      <c r="GQ700" s="132"/>
      <c r="GR700" s="132"/>
      <c r="GS700" s="132"/>
      <c r="GT700" s="132"/>
      <c r="GU700" s="132"/>
      <c r="GV700" s="132"/>
      <c r="GW700" s="132"/>
      <c r="GX700" s="132"/>
      <c r="GY700" s="132"/>
      <c r="GZ700" s="132"/>
      <c r="HA700" s="132"/>
      <c r="HB700" s="132"/>
      <c r="HC700" s="132"/>
      <c r="HD700" s="132"/>
      <c r="HE700" s="132"/>
      <c r="HF700" s="132"/>
      <c r="HG700" s="132"/>
      <c r="HH700" s="132"/>
      <c r="HI700" s="132"/>
      <c r="HJ700" s="132"/>
      <c r="HK700" s="132"/>
      <c r="HL700" s="132"/>
      <c r="HM700" s="132"/>
      <c r="HN700" s="132"/>
      <c r="HO700" s="132"/>
      <c r="HP700" s="132"/>
      <c r="HQ700" s="132"/>
      <c r="HR700" s="132"/>
      <c r="HS700" s="132"/>
      <c r="HT700" s="132"/>
      <c r="HU700" s="132"/>
      <c r="HV700" s="132"/>
      <c r="HW700" s="132"/>
      <c r="HX700" s="132"/>
      <c r="HY700" s="132"/>
      <c r="HZ700" s="132"/>
      <c r="IA700" s="132"/>
      <c r="IB700" s="132"/>
      <c r="IC700" s="132"/>
      <c r="ID700" s="132"/>
      <c r="IE700" s="132"/>
      <c r="IF700" s="132"/>
      <c r="IG700" s="132"/>
      <c r="IH700" s="132"/>
      <c r="II700" s="132"/>
      <c r="IJ700" s="132"/>
      <c r="IK700" s="132"/>
      <c r="IL700" s="132"/>
      <c r="IM700" s="132"/>
      <c r="IN700" s="132"/>
      <c r="IO700" s="132"/>
      <c r="IP700" s="132"/>
      <c r="IQ700" s="132"/>
      <c r="IR700" s="132"/>
      <c r="IS700" s="132"/>
      <c r="IT700" s="132"/>
      <c r="IU700" s="132"/>
      <c r="IV700" s="132"/>
      <c r="IW700" s="132"/>
      <c r="IX700" s="132"/>
      <c r="IY700" s="132"/>
      <c r="IZ700" s="132"/>
      <c r="JA700" s="132"/>
      <c r="JB700" s="132"/>
      <c r="JC700" s="132"/>
      <c r="JD700" s="132"/>
      <c r="JE700" s="132"/>
      <c r="JF700" s="132"/>
      <c r="JG700" s="132"/>
      <c r="JH700" s="132"/>
      <c r="JI700" s="132"/>
      <c r="JJ700" s="132"/>
      <c r="JK700" s="132"/>
      <c r="JL700" s="132"/>
      <c r="JM700" s="132"/>
      <c r="JN700" s="132"/>
      <c r="JO700" s="132"/>
      <c r="JP700" s="132"/>
      <c r="JQ700" s="132"/>
      <c r="JR700" s="132"/>
      <c r="JS700" s="132"/>
      <c r="JT700" s="132"/>
      <c r="JU700" s="132"/>
      <c r="JV700" s="132"/>
      <c r="JW700" s="132"/>
      <c r="JX700" s="132"/>
      <c r="JY700" s="132"/>
      <c r="JZ700" s="132"/>
      <c r="KA700" s="132"/>
      <c r="KB700" s="132"/>
      <c r="KC700" s="132"/>
      <c r="KD700" s="132"/>
      <c r="KE700" s="132"/>
      <c r="KF700" s="132"/>
      <c r="KG700" s="132"/>
      <c r="KH700" s="132"/>
      <c r="KI700" s="132"/>
      <c r="KJ700" s="132"/>
      <c r="KK700" s="132"/>
      <c r="KL700" s="132"/>
      <c r="KM700" s="132"/>
      <c r="KN700" s="132"/>
      <c r="KO700" s="132"/>
      <c r="KP700" s="132"/>
      <c r="KQ700" s="132"/>
      <c r="KR700" s="132"/>
      <c r="KS700" s="132"/>
      <c r="KT700" s="132"/>
      <c r="KU700" s="132"/>
      <c r="KV700" s="132"/>
      <c r="KW700" s="132"/>
      <c r="KX700" s="132"/>
      <c r="KY700" s="132"/>
      <c r="KZ700" s="132"/>
      <c r="LA700" s="132"/>
      <c r="LB700" s="132"/>
      <c r="LC700" s="132"/>
      <c r="LD700" s="132"/>
      <c r="LE700" s="132"/>
      <c r="LF700" s="132"/>
      <c r="LG700" s="132"/>
      <c r="LH700" s="132"/>
      <c r="LI700" s="132"/>
      <c r="LJ700" s="132"/>
      <c r="LK700" s="132"/>
      <c r="LL700" s="132"/>
      <c r="LM700" s="132"/>
      <c r="LN700" s="132"/>
      <c r="LO700" s="132"/>
      <c r="LP700" s="132"/>
      <c r="LQ700" s="132"/>
      <c r="LR700" s="132"/>
      <c r="LS700" s="132"/>
      <c r="LT700" s="132"/>
      <c r="LU700" s="132"/>
      <c r="LV700" s="132"/>
      <c r="LW700" s="132"/>
      <c r="LX700" s="132"/>
      <c r="LY700" s="132"/>
      <c r="LZ700" s="132"/>
      <c r="MA700" s="132"/>
      <c r="MB700" s="132"/>
      <c r="MC700" s="132"/>
      <c r="MD700" s="132"/>
      <c r="ME700" s="132"/>
      <c r="MF700" s="132"/>
      <c r="MG700" s="132"/>
      <c r="MH700" s="132"/>
      <c r="MI700" s="132"/>
      <c r="MJ700" s="132"/>
      <c r="MK700" s="132"/>
      <c r="ML700" s="132"/>
      <c r="MM700" s="132"/>
      <c r="MN700" s="132"/>
      <c r="MO700" s="132"/>
      <c r="MP700" s="132"/>
      <c r="MQ700" s="132"/>
      <c r="MR700" s="132"/>
      <c r="MS700" s="132"/>
      <c r="MT700" s="132"/>
      <c r="MU700" s="132"/>
      <c r="MV700" s="132"/>
      <c r="MW700" s="132"/>
      <c r="MX700" s="132"/>
      <c r="MY700" s="132"/>
      <c r="MZ700" s="132"/>
      <c r="NA700" s="132"/>
      <c r="NB700" s="132"/>
      <c r="NC700" s="132"/>
      <c r="ND700" s="132"/>
      <c r="NE700" s="132"/>
      <c r="NF700" s="132"/>
      <c r="NG700" s="132"/>
      <c r="NH700" s="132"/>
      <c r="NI700" s="132"/>
      <c r="NJ700" s="132"/>
      <c r="NK700" s="132"/>
      <c r="NL700" s="132"/>
      <c r="NM700" s="132"/>
      <c r="NN700" s="132"/>
      <c r="NO700" s="132"/>
      <c r="NP700" s="132"/>
      <c r="NQ700" s="132"/>
      <c r="NR700" s="132"/>
      <c r="NS700" s="132"/>
      <c r="NT700" s="132"/>
      <c r="NU700" s="132"/>
      <c r="NV700" s="132"/>
      <c r="NW700" s="132"/>
      <c r="NX700" s="132"/>
      <c r="NY700" s="132"/>
      <c r="NZ700" s="132"/>
      <c r="OA700" s="132"/>
      <c r="OB700" s="132"/>
      <c r="OC700" s="132"/>
      <c r="OD700" s="132"/>
      <c r="OE700" s="132"/>
      <c r="OF700" s="132"/>
      <c r="OG700" s="132"/>
      <c r="OH700" s="132"/>
      <c r="OI700" s="132"/>
      <c r="OJ700" s="132"/>
      <c r="OK700" s="132"/>
      <c r="OL700" s="132"/>
      <c r="OM700" s="132"/>
      <c r="ON700" s="132"/>
      <c r="OO700" s="132"/>
      <c r="OP700" s="132"/>
      <c r="OQ700" s="132"/>
      <c r="OR700" s="132"/>
      <c r="OS700" s="132"/>
      <c r="OT700" s="132"/>
      <c r="OU700" s="132"/>
      <c r="OV700" s="132"/>
      <c r="OW700" s="132"/>
      <c r="OX700" s="132"/>
      <c r="OY700" s="132"/>
      <c r="OZ700" s="132"/>
      <c r="PA700" s="132"/>
      <c r="PB700" s="132"/>
      <c r="PC700" s="132"/>
      <c r="PD700" s="132"/>
      <c r="PE700" s="132"/>
      <c r="PF700" s="132"/>
      <c r="PG700" s="132"/>
      <c r="PH700" s="132"/>
      <c r="PI700" s="132"/>
      <c r="PJ700" s="132"/>
      <c r="PK700" s="132"/>
      <c r="PL700" s="132"/>
      <c r="PM700" s="132"/>
      <c r="PN700" s="132"/>
      <c r="PO700" s="132"/>
      <c r="PP700" s="132"/>
      <c r="PQ700" s="132"/>
      <c r="PR700" s="132"/>
      <c r="PS700" s="132"/>
      <c r="PT700" s="132"/>
      <c r="PU700" s="132"/>
      <c r="PV700" s="132"/>
      <c r="PW700" s="132"/>
      <c r="PX700" s="132"/>
      <c r="PY700" s="132"/>
      <c r="PZ700" s="132"/>
      <c r="QA700" s="132"/>
      <c r="QB700" s="132"/>
      <c r="QC700" s="132"/>
      <c r="QD700" s="132"/>
      <c r="QE700" s="132"/>
      <c r="QF700" s="132"/>
      <c r="QG700" s="132"/>
      <c r="QH700" s="132"/>
      <c r="QI700" s="132"/>
      <c r="QJ700" s="132"/>
      <c r="QK700" s="132"/>
      <c r="QL700" s="132"/>
      <c r="QM700" s="132"/>
      <c r="QN700" s="132"/>
      <c r="QO700" s="132"/>
      <c r="QP700" s="132"/>
      <c r="QQ700" s="132"/>
      <c r="QR700" s="132"/>
      <c r="QS700" s="132"/>
      <c r="QT700" s="132"/>
      <c r="QU700" s="132"/>
      <c r="QV700" s="132"/>
      <c r="QW700" s="132"/>
      <c r="QX700" s="132"/>
      <c r="QY700" s="132"/>
      <c r="QZ700" s="132"/>
      <c r="RA700" s="132"/>
      <c r="RB700" s="132"/>
      <c r="RC700" s="132"/>
      <c r="RD700" s="132"/>
      <c r="RE700" s="132"/>
      <c r="RF700" s="132"/>
      <c r="RG700" s="132"/>
      <c r="RH700" s="132"/>
      <c r="RI700" s="132"/>
      <c r="RJ700" s="132"/>
      <c r="RK700" s="132"/>
      <c r="RL700" s="132"/>
      <c r="RM700" s="132"/>
      <c r="RN700" s="132"/>
      <c r="RO700" s="132"/>
      <c r="RP700" s="132"/>
      <c r="RQ700" s="132"/>
      <c r="RR700" s="132"/>
      <c r="RS700" s="132"/>
      <c r="RT700" s="132"/>
      <c r="RU700" s="132"/>
      <c r="RV700" s="132"/>
      <c r="RW700" s="132"/>
      <c r="RX700" s="132"/>
      <c r="RY700" s="132"/>
      <c r="RZ700" s="132"/>
      <c r="SA700" s="132"/>
      <c r="SB700" s="132"/>
      <c r="SC700" s="132"/>
      <c r="SD700" s="132"/>
      <c r="SE700" s="132"/>
      <c r="SF700" s="132"/>
      <c r="SG700" s="132"/>
      <c r="SH700" s="132"/>
      <c r="SI700" s="132"/>
      <c r="SJ700" s="132"/>
      <c r="SK700" s="132"/>
      <c r="SL700" s="132"/>
      <c r="SM700" s="132"/>
      <c r="SN700" s="132"/>
      <c r="SO700" s="132"/>
      <c r="SP700" s="132"/>
      <c r="SQ700" s="132"/>
      <c r="SR700" s="132"/>
      <c r="SS700" s="132"/>
      <c r="ST700" s="132"/>
      <c r="SU700" s="132"/>
      <c r="SV700" s="132"/>
      <c r="SW700" s="132"/>
      <c r="SX700" s="132"/>
      <c r="SY700" s="132"/>
      <c r="SZ700" s="132"/>
      <c r="TA700" s="132"/>
      <c r="TB700" s="132"/>
      <c r="TC700" s="132"/>
      <c r="TD700" s="132"/>
      <c r="TE700" s="132"/>
      <c r="TF700" s="132"/>
      <c r="TG700" s="132"/>
      <c r="TH700" s="132"/>
      <c r="TI700" s="132"/>
      <c r="TJ700" s="132"/>
      <c r="TK700" s="132"/>
      <c r="TL700" s="132"/>
      <c r="TM700" s="132"/>
      <c r="TN700" s="132"/>
      <c r="TO700" s="132"/>
      <c r="TP700" s="132"/>
      <c r="TQ700" s="132"/>
      <c r="TR700" s="132"/>
      <c r="TS700" s="132"/>
      <c r="TT700" s="132"/>
      <c r="TU700" s="132"/>
      <c r="TV700" s="132"/>
      <c r="TW700" s="132"/>
      <c r="TX700" s="132"/>
      <c r="TY700" s="132"/>
      <c r="TZ700" s="132"/>
      <c r="UA700" s="132"/>
      <c r="UB700" s="132"/>
      <c r="UC700" s="132"/>
      <c r="UD700" s="132"/>
      <c r="UE700" s="132"/>
      <c r="UF700" s="132"/>
      <c r="UG700" s="132"/>
      <c r="UH700" s="132"/>
      <c r="UI700" s="132"/>
      <c r="UJ700" s="132"/>
      <c r="UK700" s="132"/>
      <c r="UL700" s="132"/>
      <c r="UM700" s="132"/>
      <c r="UN700" s="132"/>
      <c r="UO700" s="132"/>
      <c r="UP700" s="132"/>
      <c r="UQ700" s="132"/>
      <c r="UR700" s="132"/>
      <c r="US700" s="132"/>
      <c r="UT700" s="132"/>
      <c r="UU700" s="132"/>
      <c r="UV700" s="132"/>
      <c r="UW700" s="132"/>
      <c r="UX700" s="132"/>
      <c r="UY700" s="132"/>
      <c r="UZ700" s="132"/>
      <c r="VA700" s="132"/>
      <c r="VB700" s="132"/>
      <c r="VC700" s="132"/>
      <c r="VD700" s="132"/>
      <c r="VE700" s="132"/>
      <c r="VF700" s="132"/>
      <c r="VG700" s="132"/>
      <c r="VH700" s="132"/>
      <c r="VI700" s="132"/>
      <c r="VJ700" s="132"/>
      <c r="VK700" s="132"/>
      <c r="VL700" s="132"/>
      <c r="VM700" s="132"/>
      <c r="VN700" s="132"/>
      <c r="VO700" s="132"/>
      <c r="VP700" s="132"/>
      <c r="VQ700" s="132"/>
      <c r="VR700" s="132"/>
      <c r="VS700" s="132"/>
      <c r="VT700" s="132"/>
      <c r="VU700" s="132"/>
      <c r="VV700" s="132"/>
      <c r="VW700" s="132"/>
      <c r="VX700" s="132"/>
      <c r="VY700" s="132"/>
      <c r="VZ700" s="132"/>
      <c r="WA700" s="132"/>
      <c r="WB700" s="132"/>
      <c r="WC700" s="132"/>
      <c r="WD700" s="132"/>
      <c r="WE700" s="132"/>
      <c r="WF700" s="132"/>
      <c r="WG700" s="132"/>
      <c r="WH700" s="132"/>
      <c r="WI700" s="132"/>
      <c r="WJ700" s="132"/>
      <c r="WK700" s="132"/>
      <c r="WL700" s="132"/>
      <c r="WM700" s="132"/>
      <c r="WN700" s="132"/>
      <c r="WO700" s="132"/>
      <c r="WP700" s="132"/>
      <c r="WQ700" s="132"/>
      <c r="WR700" s="132"/>
      <c r="WS700" s="132"/>
      <c r="WT700" s="132"/>
      <c r="WU700" s="132"/>
      <c r="WV700" s="132"/>
      <c r="WW700" s="132"/>
      <c r="WX700" s="132"/>
      <c r="WY700" s="132"/>
      <c r="WZ700" s="132"/>
      <c r="XA700" s="132"/>
      <c r="XB700" s="132"/>
      <c r="XC700" s="132"/>
      <c r="XD700" s="132"/>
      <c r="XE700" s="132"/>
      <c r="XF700" s="132"/>
      <c r="XG700" s="132"/>
      <c r="XH700" s="132"/>
      <c r="XI700" s="132"/>
      <c r="XJ700" s="132"/>
      <c r="XK700" s="132"/>
      <c r="XL700" s="132"/>
      <c r="XM700" s="132"/>
      <c r="XN700" s="132"/>
      <c r="XO700" s="132"/>
      <c r="XP700" s="132"/>
      <c r="XQ700" s="132"/>
      <c r="XR700" s="132"/>
      <c r="XS700" s="132"/>
      <c r="XT700" s="132"/>
      <c r="XU700" s="132"/>
      <c r="XV700" s="132"/>
      <c r="XW700" s="132"/>
      <c r="XX700" s="132"/>
      <c r="XY700" s="132"/>
      <c r="XZ700" s="132"/>
      <c r="YA700" s="132"/>
      <c r="YB700" s="132"/>
      <c r="YC700" s="132"/>
      <c r="YD700" s="132"/>
      <c r="YE700" s="132"/>
      <c r="YF700" s="132"/>
      <c r="YG700" s="132"/>
      <c r="YH700" s="132"/>
      <c r="YI700" s="132"/>
      <c r="YJ700" s="132"/>
      <c r="YK700" s="132"/>
      <c r="YL700" s="132"/>
      <c r="YM700" s="132"/>
      <c r="YN700" s="132"/>
      <c r="YO700" s="132"/>
      <c r="YP700" s="132"/>
      <c r="YQ700" s="132"/>
      <c r="YR700" s="132"/>
      <c r="YS700" s="132"/>
      <c r="YT700" s="132"/>
      <c r="YU700" s="132"/>
      <c r="YV700" s="132"/>
      <c r="YW700" s="132"/>
      <c r="YX700" s="132"/>
      <c r="YY700" s="132"/>
      <c r="YZ700" s="132"/>
      <c r="ZA700" s="132"/>
      <c r="ZB700" s="132"/>
      <c r="ZC700" s="132"/>
      <c r="ZD700" s="132"/>
      <c r="ZE700" s="132"/>
      <c r="ZF700" s="132"/>
      <c r="ZG700" s="132"/>
      <c r="ZH700" s="132"/>
      <c r="ZI700" s="132"/>
      <c r="ZJ700" s="132"/>
      <c r="ZK700" s="132"/>
      <c r="ZL700" s="132"/>
      <c r="ZM700" s="132"/>
      <c r="ZN700" s="132"/>
      <c r="ZO700" s="132"/>
      <c r="ZP700" s="132"/>
      <c r="ZQ700" s="132"/>
      <c r="ZR700" s="132"/>
      <c r="ZS700" s="132"/>
      <c r="ZT700" s="132"/>
      <c r="ZU700" s="132"/>
      <c r="ZV700" s="132"/>
      <c r="ZW700" s="132"/>
      <c r="ZX700" s="132"/>
      <c r="ZY700" s="132"/>
      <c r="ZZ700" s="132"/>
      <c r="AAA700" s="132"/>
      <c r="AAB700" s="132"/>
      <c r="AAC700" s="132"/>
      <c r="AAD700" s="132"/>
      <c r="AAE700" s="132"/>
      <c r="AAF700" s="132"/>
      <c r="AAG700" s="132"/>
      <c r="AAH700" s="132"/>
      <c r="AAI700" s="132"/>
      <c r="AAJ700" s="132"/>
      <c r="AAK700" s="132"/>
      <c r="AAL700" s="132"/>
      <c r="AAM700" s="132"/>
      <c r="AAN700" s="132"/>
      <c r="AAO700" s="132"/>
      <c r="AAP700" s="132"/>
      <c r="AAQ700" s="132"/>
      <c r="AAR700" s="132"/>
      <c r="AAS700" s="132"/>
      <c r="AAT700" s="132"/>
      <c r="AAU700" s="132"/>
      <c r="AAV700" s="132"/>
      <c r="AAW700" s="132"/>
      <c r="AAX700" s="132"/>
      <c r="AAY700" s="132"/>
      <c r="AAZ700" s="132"/>
      <c r="ABA700" s="132"/>
      <c r="ABB700" s="132"/>
      <c r="ABC700" s="132"/>
      <c r="ABD700" s="132"/>
      <c r="ABE700" s="132"/>
      <c r="ABF700" s="132"/>
      <c r="ABG700" s="132"/>
      <c r="ABH700" s="132"/>
      <c r="ABI700" s="132"/>
      <c r="ABJ700" s="132"/>
      <c r="ABK700" s="132"/>
      <c r="ABL700" s="132"/>
      <c r="ABM700" s="132"/>
      <c r="ABN700" s="132"/>
      <c r="ABO700" s="132"/>
      <c r="ABP700" s="132"/>
      <c r="ABQ700" s="132"/>
      <c r="ABR700" s="132"/>
      <c r="ABS700" s="132"/>
      <c r="ABT700" s="132"/>
      <c r="ABU700" s="132"/>
      <c r="ABV700" s="132"/>
      <c r="ABW700" s="132"/>
      <c r="ABX700" s="132"/>
      <c r="ABY700" s="132"/>
      <c r="ABZ700" s="132"/>
      <c r="ACA700" s="132"/>
      <c r="ACB700" s="132"/>
      <c r="ACC700" s="132"/>
      <c r="ACD700" s="132"/>
      <c r="ACE700" s="132"/>
      <c r="ACF700" s="132"/>
      <c r="ACG700" s="132"/>
      <c r="ACH700" s="132"/>
      <c r="ACI700" s="132"/>
      <c r="ACJ700" s="132"/>
      <c r="ACK700" s="132"/>
      <c r="ACL700" s="132"/>
      <c r="ACM700" s="132"/>
      <c r="ACN700" s="132"/>
      <c r="ACO700" s="132"/>
      <c r="ACP700" s="132"/>
      <c r="ACQ700" s="132"/>
      <c r="ACR700" s="132"/>
      <c r="ACS700" s="132"/>
      <c r="ACT700" s="132"/>
      <c r="ACU700" s="132"/>
      <c r="ACV700" s="132"/>
      <c r="ACW700" s="132"/>
      <c r="ACX700" s="132"/>
      <c r="ACY700" s="132"/>
      <c r="ACZ700" s="132"/>
      <c r="ADA700" s="132"/>
      <c r="ADB700" s="132"/>
      <c r="ADC700" s="132"/>
      <c r="ADD700" s="132"/>
      <c r="ADE700" s="132"/>
      <c r="ADF700" s="132"/>
      <c r="ADG700" s="132"/>
      <c r="ADH700" s="132"/>
      <c r="ADI700" s="132"/>
      <c r="ADJ700" s="132"/>
      <c r="ADK700" s="132"/>
      <c r="ADL700" s="132"/>
      <c r="ADM700" s="132"/>
      <c r="ADN700" s="132"/>
      <c r="ADO700" s="132"/>
      <c r="ADP700" s="132"/>
      <c r="ADQ700" s="132"/>
      <c r="ADR700" s="132"/>
      <c r="ADS700" s="132"/>
      <c r="ADT700" s="132"/>
      <c r="ADU700" s="132"/>
      <c r="ADV700" s="132"/>
      <c r="ADW700" s="132"/>
      <c r="ADX700" s="132"/>
      <c r="ADY700" s="132"/>
      <c r="ADZ700" s="132"/>
      <c r="AEA700" s="132"/>
      <c r="AEB700" s="132"/>
      <c r="AEC700" s="132"/>
      <c r="AED700" s="132"/>
      <c r="AEE700" s="132"/>
      <c r="AEF700" s="132"/>
      <c r="AEG700" s="132"/>
      <c r="AEH700" s="132"/>
      <c r="AEI700" s="132"/>
      <c r="AEJ700" s="132"/>
      <c r="AEK700" s="132"/>
      <c r="AEL700" s="132"/>
      <c r="AEM700" s="132"/>
      <c r="AEN700" s="132"/>
      <c r="AEO700" s="132"/>
      <c r="AEP700" s="132"/>
      <c r="AEQ700" s="132"/>
      <c r="AER700" s="132"/>
      <c r="AES700" s="132"/>
      <c r="AET700" s="132"/>
      <c r="AEU700" s="132"/>
      <c r="AEV700" s="132"/>
      <c r="AEW700" s="132"/>
      <c r="AEX700" s="132"/>
      <c r="AEY700" s="132"/>
      <c r="AEZ700" s="132"/>
      <c r="AFA700" s="132"/>
      <c r="AFB700" s="132"/>
      <c r="AFC700" s="132"/>
      <c r="AFD700" s="132"/>
      <c r="AFE700" s="132"/>
      <c r="AFF700" s="132"/>
      <c r="AFG700" s="132"/>
      <c r="AFH700" s="132"/>
      <c r="AFI700" s="132"/>
      <c r="AFJ700" s="132"/>
      <c r="AFK700" s="132"/>
      <c r="AFL700" s="132"/>
      <c r="AFM700" s="132"/>
      <c r="AFN700" s="132"/>
      <c r="AFO700" s="132"/>
      <c r="AFP700" s="132"/>
      <c r="AFQ700" s="132"/>
      <c r="AFR700" s="132"/>
      <c r="AFS700" s="132"/>
      <c r="AFT700" s="132"/>
      <c r="AFU700" s="132"/>
      <c r="AFV700" s="132"/>
      <c r="AFW700" s="132"/>
      <c r="AFX700" s="132"/>
      <c r="AFY700" s="132"/>
      <c r="AFZ700" s="132"/>
      <c r="AGA700" s="132"/>
      <c r="AGB700" s="132"/>
      <c r="AGC700" s="132"/>
      <c r="AGD700" s="132"/>
      <c r="AGE700" s="132"/>
      <c r="AGF700" s="132"/>
      <c r="AGG700" s="132"/>
      <c r="AGH700" s="132"/>
      <c r="AGI700" s="132"/>
      <c r="AGJ700" s="132"/>
      <c r="AGK700" s="132"/>
      <c r="AGL700" s="132"/>
      <c r="AGM700" s="132"/>
      <c r="AGN700" s="132"/>
      <c r="AGO700" s="132"/>
      <c r="AGP700" s="132"/>
      <c r="AGQ700" s="132"/>
      <c r="AGR700" s="132"/>
      <c r="AGS700" s="132"/>
      <c r="AGT700" s="132"/>
      <c r="AGU700" s="132"/>
      <c r="AGV700" s="132"/>
      <c r="AGW700" s="132"/>
      <c r="AGX700" s="132"/>
      <c r="AGY700" s="132"/>
      <c r="AGZ700" s="132"/>
      <c r="AHA700" s="132"/>
      <c r="AHB700" s="132"/>
      <c r="AHC700" s="132"/>
      <c r="AHD700" s="132"/>
      <c r="AHE700" s="132"/>
      <c r="AHF700" s="132"/>
      <c r="AHG700" s="132"/>
      <c r="AHH700" s="132"/>
      <c r="AHI700" s="132"/>
      <c r="AHJ700" s="132"/>
      <c r="AHK700" s="132"/>
      <c r="AHL700" s="132"/>
      <c r="AHM700" s="132"/>
      <c r="AHN700" s="132"/>
      <c r="AHO700" s="132"/>
      <c r="AHP700" s="132"/>
      <c r="AHQ700" s="132"/>
      <c r="AHR700" s="132"/>
      <c r="AHS700" s="132"/>
      <c r="AHT700" s="132"/>
      <c r="AHU700" s="132"/>
      <c r="AHV700" s="132"/>
      <c r="AHW700" s="132"/>
      <c r="AHX700" s="132"/>
      <c r="AHY700" s="132"/>
      <c r="AHZ700" s="132"/>
      <c r="AIA700" s="132"/>
      <c r="AIB700" s="132"/>
      <c r="AIC700" s="132"/>
      <c r="AID700" s="132"/>
      <c r="AIE700" s="132"/>
      <c r="AIF700" s="132"/>
      <c r="AIG700" s="132"/>
      <c r="AIH700" s="132"/>
      <c r="AII700" s="132"/>
      <c r="AIJ700" s="132"/>
      <c r="AIK700" s="132"/>
      <c r="AIL700" s="132"/>
      <c r="AIM700" s="132"/>
      <c r="AIN700" s="132"/>
      <c r="AIO700" s="132"/>
      <c r="AIP700" s="132"/>
      <c r="AIQ700" s="132"/>
      <c r="AIR700" s="132"/>
      <c r="AIS700" s="132"/>
      <c r="AIT700" s="132"/>
      <c r="AIU700" s="132"/>
      <c r="AIV700" s="132"/>
      <c r="AIW700" s="132"/>
      <c r="AIX700" s="132"/>
      <c r="AIY700" s="132"/>
      <c r="AIZ700" s="132"/>
    </row>
    <row r="701" spans="1:936" s="6" customFormat="1" ht="18" customHeight="1" x14ac:dyDescent="0.25">
      <c r="A701" s="34">
        <v>695</v>
      </c>
      <c r="B701" s="16" t="s">
        <v>1129</v>
      </c>
      <c r="C701" s="16" t="s">
        <v>872</v>
      </c>
      <c r="D701" s="16" t="s">
        <v>240</v>
      </c>
      <c r="E701" s="16" t="s">
        <v>802</v>
      </c>
      <c r="F701" s="17" t="s">
        <v>881</v>
      </c>
      <c r="G701" s="18">
        <v>85000</v>
      </c>
      <c r="H701" s="18">
        <v>8576.99</v>
      </c>
      <c r="I701" s="19">
        <v>25</v>
      </c>
      <c r="J701" s="45">
        <v>2439.5</v>
      </c>
      <c r="K701" s="39">
        <f t="shared" si="117"/>
        <v>6034.9999999999991</v>
      </c>
      <c r="L701" s="29">
        <f t="shared" si="118"/>
        <v>935.00000000000011</v>
      </c>
      <c r="M701" s="44">
        <v>2584</v>
      </c>
      <c r="N701" s="19">
        <f t="shared" si="119"/>
        <v>6026.5</v>
      </c>
      <c r="O701" s="19"/>
      <c r="P701" s="19">
        <f t="shared" si="120"/>
        <v>5023.5</v>
      </c>
      <c r="Q701" s="19">
        <f t="shared" si="114"/>
        <v>13625.49</v>
      </c>
      <c r="R701" s="19">
        <f t="shared" si="115"/>
        <v>12996.5</v>
      </c>
      <c r="S701" s="19">
        <f t="shared" si="116"/>
        <v>71374.509999999995</v>
      </c>
      <c r="T701" s="30" t="s">
        <v>41</v>
      </c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</row>
    <row r="702" spans="1:936" s="6" customFormat="1" ht="18" customHeight="1" x14ac:dyDescent="0.25">
      <c r="A702" s="34">
        <v>696</v>
      </c>
      <c r="B702" s="16" t="s">
        <v>547</v>
      </c>
      <c r="C702" s="16" t="s">
        <v>872</v>
      </c>
      <c r="D702" s="16" t="s">
        <v>240</v>
      </c>
      <c r="E702" s="16" t="s">
        <v>140</v>
      </c>
      <c r="F702" s="17" t="s">
        <v>881</v>
      </c>
      <c r="G702" s="26">
        <v>70000</v>
      </c>
      <c r="H702" s="26">
        <v>5368.48</v>
      </c>
      <c r="I702" s="19">
        <v>25</v>
      </c>
      <c r="J702" s="46">
        <v>2009</v>
      </c>
      <c r="K702" s="42">
        <f t="shared" si="117"/>
        <v>4970</v>
      </c>
      <c r="L702" s="29">
        <f t="shared" si="118"/>
        <v>770.00000000000011</v>
      </c>
      <c r="M702" s="52">
        <v>2128</v>
      </c>
      <c r="N702" s="28">
        <f t="shared" si="119"/>
        <v>4963</v>
      </c>
      <c r="O702" s="28"/>
      <c r="P702" s="28">
        <f t="shared" si="120"/>
        <v>4137</v>
      </c>
      <c r="Q702" s="19">
        <f t="shared" si="114"/>
        <v>9530.48</v>
      </c>
      <c r="R702" s="28">
        <f t="shared" si="115"/>
        <v>10703</v>
      </c>
      <c r="S702" s="28">
        <f t="shared" si="116"/>
        <v>60469.520000000004</v>
      </c>
      <c r="T702" s="30" t="s">
        <v>41</v>
      </c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</row>
    <row r="703" spans="1:936" s="6" customFormat="1" ht="18" customHeight="1" x14ac:dyDescent="0.25">
      <c r="A703" s="34">
        <v>697</v>
      </c>
      <c r="B703" s="16" t="s">
        <v>548</v>
      </c>
      <c r="C703" s="16" t="s">
        <v>872</v>
      </c>
      <c r="D703" s="16" t="s">
        <v>240</v>
      </c>
      <c r="E703" s="16" t="s">
        <v>140</v>
      </c>
      <c r="F703" s="17" t="s">
        <v>881</v>
      </c>
      <c r="G703" s="26">
        <v>70000</v>
      </c>
      <c r="H703" s="26">
        <v>5368.48</v>
      </c>
      <c r="I703" s="19">
        <v>25</v>
      </c>
      <c r="J703" s="46">
        <v>2009</v>
      </c>
      <c r="K703" s="42">
        <f t="shared" si="117"/>
        <v>4970</v>
      </c>
      <c r="L703" s="29">
        <f t="shared" si="118"/>
        <v>770.00000000000011</v>
      </c>
      <c r="M703" s="52">
        <v>2128</v>
      </c>
      <c r="N703" s="28">
        <f t="shared" si="119"/>
        <v>4963</v>
      </c>
      <c r="O703" s="28"/>
      <c r="P703" s="28">
        <f t="shared" si="120"/>
        <v>4137</v>
      </c>
      <c r="Q703" s="19">
        <f t="shared" si="114"/>
        <v>9530.48</v>
      </c>
      <c r="R703" s="28">
        <f t="shared" si="115"/>
        <v>10703</v>
      </c>
      <c r="S703" s="28">
        <f t="shared" si="116"/>
        <v>60469.520000000004</v>
      </c>
      <c r="T703" s="30" t="s">
        <v>41</v>
      </c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</row>
    <row r="704" spans="1:936" s="6" customFormat="1" ht="18" customHeight="1" x14ac:dyDescent="0.25">
      <c r="A704" s="34">
        <v>698</v>
      </c>
      <c r="B704" s="16" t="s">
        <v>549</v>
      </c>
      <c r="C704" s="16" t="s">
        <v>873</v>
      </c>
      <c r="D704" s="16" t="s">
        <v>240</v>
      </c>
      <c r="E704" s="16" t="s">
        <v>140</v>
      </c>
      <c r="F704" s="17" t="s">
        <v>881</v>
      </c>
      <c r="G704" s="26">
        <v>70000</v>
      </c>
      <c r="H704" s="26">
        <v>5368.48</v>
      </c>
      <c r="I704" s="19">
        <v>25</v>
      </c>
      <c r="J704" s="46">
        <v>2009</v>
      </c>
      <c r="K704" s="42">
        <f t="shared" si="117"/>
        <v>4970</v>
      </c>
      <c r="L704" s="29">
        <f t="shared" si="118"/>
        <v>770.00000000000011</v>
      </c>
      <c r="M704" s="52">
        <v>2128</v>
      </c>
      <c r="N704" s="28">
        <f t="shared" si="119"/>
        <v>4963</v>
      </c>
      <c r="O704" s="28"/>
      <c r="P704" s="28">
        <f t="shared" si="120"/>
        <v>4137</v>
      </c>
      <c r="Q704" s="19">
        <f t="shared" si="114"/>
        <v>9530.48</v>
      </c>
      <c r="R704" s="28">
        <f t="shared" si="115"/>
        <v>10703</v>
      </c>
      <c r="S704" s="28">
        <f t="shared" si="116"/>
        <v>60469.520000000004</v>
      </c>
      <c r="T704" s="30" t="s">
        <v>41</v>
      </c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</row>
    <row r="705" spans="1:936" s="6" customFormat="1" ht="18" customHeight="1" x14ac:dyDescent="0.25">
      <c r="A705" s="34">
        <v>699</v>
      </c>
      <c r="B705" s="16" t="s">
        <v>419</v>
      </c>
      <c r="C705" s="16" t="s">
        <v>873</v>
      </c>
      <c r="D705" s="16" t="s">
        <v>240</v>
      </c>
      <c r="E705" s="16" t="s">
        <v>841</v>
      </c>
      <c r="F705" s="17" t="s">
        <v>881</v>
      </c>
      <c r="G705" s="18">
        <v>41000</v>
      </c>
      <c r="H705" s="16">
        <v>583.79</v>
      </c>
      <c r="I705" s="19">
        <v>25</v>
      </c>
      <c r="J705" s="45">
        <v>1176.7</v>
      </c>
      <c r="K705" s="39">
        <f t="shared" si="117"/>
        <v>2910.9999999999995</v>
      </c>
      <c r="L705" s="29">
        <f t="shared" si="118"/>
        <v>451.00000000000006</v>
      </c>
      <c r="M705" s="44">
        <v>1246.4000000000001</v>
      </c>
      <c r="N705" s="19">
        <f t="shared" si="119"/>
        <v>2906.9</v>
      </c>
      <c r="O705" s="19"/>
      <c r="P705" s="19">
        <f t="shared" si="120"/>
        <v>2423.1000000000004</v>
      </c>
      <c r="Q705" s="19">
        <f t="shared" si="114"/>
        <v>3031.8900000000003</v>
      </c>
      <c r="R705" s="19">
        <f t="shared" si="115"/>
        <v>6268.9</v>
      </c>
      <c r="S705" s="19">
        <f t="shared" si="116"/>
        <v>37968.11</v>
      </c>
      <c r="T705" s="30" t="s">
        <v>41</v>
      </c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</row>
    <row r="706" spans="1:936" s="6" customFormat="1" ht="18" customHeight="1" x14ac:dyDescent="0.25">
      <c r="A706" s="34">
        <v>700</v>
      </c>
      <c r="B706" s="16" t="s">
        <v>551</v>
      </c>
      <c r="C706" s="16" t="s">
        <v>872</v>
      </c>
      <c r="D706" s="16" t="s">
        <v>240</v>
      </c>
      <c r="E706" s="16" t="s">
        <v>101</v>
      </c>
      <c r="F706" s="17" t="s">
        <v>881</v>
      </c>
      <c r="G706" s="26">
        <v>25000</v>
      </c>
      <c r="H706" s="27">
        <v>0</v>
      </c>
      <c r="I706" s="19">
        <v>25</v>
      </c>
      <c r="J706" s="46">
        <v>717.5</v>
      </c>
      <c r="K706" s="42">
        <f t="shared" si="117"/>
        <v>1774.9999999999998</v>
      </c>
      <c r="L706" s="29">
        <f t="shared" si="118"/>
        <v>275</v>
      </c>
      <c r="M706" s="52">
        <v>760</v>
      </c>
      <c r="N706" s="28">
        <f t="shared" si="119"/>
        <v>1772.5000000000002</v>
      </c>
      <c r="O706" s="28"/>
      <c r="P706" s="28">
        <f t="shared" si="120"/>
        <v>1477.5</v>
      </c>
      <c r="Q706" s="19">
        <f t="shared" si="114"/>
        <v>1502.5</v>
      </c>
      <c r="R706" s="28">
        <f t="shared" si="115"/>
        <v>3822.5</v>
      </c>
      <c r="S706" s="28">
        <f t="shared" si="116"/>
        <v>23497.5</v>
      </c>
      <c r="T706" s="30" t="s">
        <v>41</v>
      </c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</row>
    <row r="707" spans="1:936" s="6" customFormat="1" ht="18" customHeight="1" x14ac:dyDescent="0.25">
      <c r="A707" s="34">
        <v>701</v>
      </c>
      <c r="B707" s="16" t="s">
        <v>552</v>
      </c>
      <c r="C707" s="16" t="s">
        <v>872</v>
      </c>
      <c r="D707" s="16" t="s">
        <v>240</v>
      </c>
      <c r="E707" s="16" t="s">
        <v>101</v>
      </c>
      <c r="F707" s="17" t="s">
        <v>881</v>
      </c>
      <c r="G707" s="26">
        <v>25000</v>
      </c>
      <c r="H707" s="27">
        <v>0</v>
      </c>
      <c r="I707" s="19">
        <v>25</v>
      </c>
      <c r="J707" s="46">
        <v>717.5</v>
      </c>
      <c r="K707" s="42">
        <f t="shared" si="117"/>
        <v>1774.9999999999998</v>
      </c>
      <c r="L707" s="29">
        <f t="shared" si="118"/>
        <v>275</v>
      </c>
      <c r="M707" s="52">
        <v>760</v>
      </c>
      <c r="N707" s="28">
        <f t="shared" si="119"/>
        <v>1772.5000000000002</v>
      </c>
      <c r="O707" s="28"/>
      <c r="P707" s="28">
        <f t="shared" si="120"/>
        <v>1477.5</v>
      </c>
      <c r="Q707" s="19">
        <f t="shared" si="114"/>
        <v>1502.5</v>
      </c>
      <c r="R707" s="28">
        <f t="shared" si="115"/>
        <v>3822.5</v>
      </c>
      <c r="S707" s="28">
        <f t="shared" si="116"/>
        <v>23497.5</v>
      </c>
      <c r="T707" s="30" t="s">
        <v>41</v>
      </c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</row>
    <row r="708" spans="1:936" s="6" customFormat="1" ht="18" customHeight="1" x14ac:dyDescent="0.25">
      <c r="A708" s="34">
        <v>702</v>
      </c>
      <c r="B708" s="16" t="s">
        <v>553</v>
      </c>
      <c r="C708" s="16" t="s">
        <v>873</v>
      </c>
      <c r="D708" s="16" t="s">
        <v>240</v>
      </c>
      <c r="E708" s="16" t="s">
        <v>35</v>
      </c>
      <c r="F708" s="17" t="s">
        <v>881</v>
      </c>
      <c r="G708" s="26">
        <v>25000</v>
      </c>
      <c r="H708" s="27">
        <v>0</v>
      </c>
      <c r="I708" s="19">
        <v>25</v>
      </c>
      <c r="J708" s="46">
        <v>717.5</v>
      </c>
      <c r="K708" s="42">
        <f t="shared" si="117"/>
        <v>1774.9999999999998</v>
      </c>
      <c r="L708" s="29">
        <f t="shared" si="118"/>
        <v>275</v>
      </c>
      <c r="M708" s="52">
        <v>760</v>
      </c>
      <c r="N708" s="28">
        <f t="shared" si="119"/>
        <v>1772.5000000000002</v>
      </c>
      <c r="O708" s="28"/>
      <c r="P708" s="28">
        <f t="shared" si="120"/>
        <v>1477.5</v>
      </c>
      <c r="Q708" s="19">
        <f t="shared" si="114"/>
        <v>1502.5</v>
      </c>
      <c r="R708" s="28">
        <f t="shared" si="115"/>
        <v>3822.5</v>
      </c>
      <c r="S708" s="28">
        <f t="shared" si="116"/>
        <v>23497.5</v>
      </c>
      <c r="T708" s="30" t="s">
        <v>41</v>
      </c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</row>
    <row r="709" spans="1:936" s="6" customFormat="1" ht="18" customHeight="1" x14ac:dyDescent="0.25">
      <c r="A709" s="34">
        <v>703</v>
      </c>
      <c r="B709" s="16" t="s">
        <v>554</v>
      </c>
      <c r="C709" s="16" t="s">
        <v>873</v>
      </c>
      <c r="D709" s="16" t="s">
        <v>240</v>
      </c>
      <c r="E709" s="16" t="s">
        <v>35</v>
      </c>
      <c r="F709" s="17" t="s">
        <v>880</v>
      </c>
      <c r="G709" s="26">
        <v>25000</v>
      </c>
      <c r="H709" s="27">
        <v>0</v>
      </c>
      <c r="I709" s="19">
        <v>25</v>
      </c>
      <c r="J709" s="46">
        <v>717.5</v>
      </c>
      <c r="K709" s="42">
        <f t="shared" si="117"/>
        <v>1774.9999999999998</v>
      </c>
      <c r="L709" s="29">
        <f t="shared" si="118"/>
        <v>275</v>
      </c>
      <c r="M709" s="52">
        <v>760</v>
      </c>
      <c r="N709" s="28">
        <f t="shared" si="119"/>
        <v>1772.5000000000002</v>
      </c>
      <c r="O709" s="28"/>
      <c r="P709" s="28">
        <f t="shared" si="120"/>
        <v>1477.5</v>
      </c>
      <c r="Q709" s="19">
        <f t="shared" si="114"/>
        <v>1502.5</v>
      </c>
      <c r="R709" s="28">
        <f t="shared" si="115"/>
        <v>3822.5</v>
      </c>
      <c r="S709" s="28">
        <f t="shared" si="116"/>
        <v>23497.5</v>
      </c>
      <c r="T709" s="30" t="s">
        <v>41</v>
      </c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</row>
    <row r="710" spans="1:936" s="6" customFormat="1" ht="18" customHeight="1" x14ac:dyDescent="0.25">
      <c r="A710" s="34">
        <v>704</v>
      </c>
      <c r="B710" s="16" t="s">
        <v>241</v>
      </c>
      <c r="C710" s="16" t="s">
        <v>873</v>
      </c>
      <c r="D710" s="16" t="s">
        <v>240</v>
      </c>
      <c r="E710" s="16" t="s">
        <v>176</v>
      </c>
      <c r="F710" s="17" t="s">
        <v>876</v>
      </c>
      <c r="G710" s="26">
        <v>16000</v>
      </c>
      <c r="H710" s="27">
        <v>0</v>
      </c>
      <c r="I710" s="19">
        <v>25</v>
      </c>
      <c r="J710" s="46">
        <v>459.2</v>
      </c>
      <c r="K710" s="42">
        <f t="shared" si="117"/>
        <v>1136</v>
      </c>
      <c r="L710" s="29">
        <f t="shared" si="118"/>
        <v>176.00000000000003</v>
      </c>
      <c r="M710" s="52">
        <v>486.4</v>
      </c>
      <c r="N710" s="28">
        <f t="shared" si="119"/>
        <v>1134.4000000000001</v>
      </c>
      <c r="O710" s="28"/>
      <c r="P710" s="28">
        <f t="shared" si="120"/>
        <v>945.59999999999991</v>
      </c>
      <c r="Q710" s="19">
        <f t="shared" ref="Q710:Q771" si="121">+H710+I710+J710+M710+O710</f>
        <v>970.59999999999991</v>
      </c>
      <c r="R710" s="28">
        <f t="shared" ref="R710:R771" si="122">+K710+L710+N710</f>
        <v>2446.4</v>
      </c>
      <c r="S710" s="28">
        <f t="shared" si="116"/>
        <v>15029.4</v>
      </c>
      <c r="T710" s="30" t="s">
        <v>41</v>
      </c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</row>
    <row r="711" spans="1:936" s="6" customFormat="1" ht="18" customHeight="1" x14ac:dyDescent="0.25">
      <c r="A711" s="34">
        <v>705</v>
      </c>
      <c r="B711" s="16" t="s">
        <v>581</v>
      </c>
      <c r="C711" s="16" t="s">
        <v>872</v>
      </c>
      <c r="D711" s="16" t="s">
        <v>322</v>
      </c>
      <c r="E711" s="16" t="s">
        <v>140</v>
      </c>
      <c r="F711" s="17" t="s">
        <v>882</v>
      </c>
      <c r="G711" s="18">
        <v>70000</v>
      </c>
      <c r="H711" s="18">
        <v>5368.48</v>
      </c>
      <c r="I711" s="19">
        <v>25</v>
      </c>
      <c r="J711" s="45">
        <v>2009</v>
      </c>
      <c r="K711" s="39">
        <f t="shared" si="117"/>
        <v>4970</v>
      </c>
      <c r="L711" s="29">
        <f t="shared" si="118"/>
        <v>770.00000000000011</v>
      </c>
      <c r="M711" s="44">
        <v>2128</v>
      </c>
      <c r="N711" s="19">
        <f t="shared" si="119"/>
        <v>4963</v>
      </c>
      <c r="O711" s="19"/>
      <c r="P711" s="19">
        <f t="shared" si="120"/>
        <v>4137</v>
      </c>
      <c r="Q711" s="19">
        <f t="shared" si="121"/>
        <v>9530.48</v>
      </c>
      <c r="R711" s="19">
        <f t="shared" si="122"/>
        <v>10703</v>
      </c>
      <c r="S711" s="19">
        <f t="shared" si="116"/>
        <v>60469.520000000004</v>
      </c>
      <c r="T711" s="30" t="s">
        <v>41</v>
      </c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</row>
    <row r="712" spans="1:936" s="6" customFormat="1" ht="18" customHeight="1" x14ac:dyDescent="0.25">
      <c r="A712" s="34">
        <v>706</v>
      </c>
      <c r="B712" s="16" t="s">
        <v>575</v>
      </c>
      <c r="C712" s="16" t="s">
        <v>872</v>
      </c>
      <c r="D712" s="16" t="s">
        <v>322</v>
      </c>
      <c r="E712" s="16" t="s">
        <v>802</v>
      </c>
      <c r="F712" s="17" t="s">
        <v>881</v>
      </c>
      <c r="G712" s="26">
        <v>85000</v>
      </c>
      <c r="H712" s="26">
        <v>8148.13</v>
      </c>
      <c r="I712" s="19">
        <v>25</v>
      </c>
      <c r="J712" s="46">
        <v>2439.5</v>
      </c>
      <c r="K712" s="42">
        <f t="shared" si="117"/>
        <v>6034.9999999999991</v>
      </c>
      <c r="L712" s="29">
        <f t="shared" si="118"/>
        <v>935.00000000000011</v>
      </c>
      <c r="M712" s="52">
        <v>2584</v>
      </c>
      <c r="N712" s="28">
        <f t="shared" si="119"/>
        <v>6026.5</v>
      </c>
      <c r="O712" s="28"/>
      <c r="P712" s="28">
        <f t="shared" si="120"/>
        <v>5023.5</v>
      </c>
      <c r="Q712" s="19">
        <f t="shared" si="121"/>
        <v>13196.630000000001</v>
      </c>
      <c r="R712" s="28">
        <f t="shared" si="122"/>
        <v>12996.5</v>
      </c>
      <c r="S712" s="28">
        <f t="shared" si="116"/>
        <v>71803.37</v>
      </c>
      <c r="T712" s="30" t="s">
        <v>41</v>
      </c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</row>
    <row r="713" spans="1:936" s="6" customFormat="1" ht="18" customHeight="1" x14ac:dyDescent="0.25">
      <c r="A713" s="34">
        <v>707</v>
      </c>
      <c r="B713" s="16" t="s">
        <v>565</v>
      </c>
      <c r="C713" s="16" t="s">
        <v>872</v>
      </c>
      <c r="D713" s="16" t="s">
        <v>322</v>
      </c>
      <c r="E713" s="16" t="s">
        <v>140</v>
      </c>
      <c r="F713" s="17" t="s">
        <v>881</v>
      </c>
      <c r="G713" s="18">
        <v>70000</v>
      </c>
      <c r="H713" s="18">
        <v>5025.38</v>
      </c>
      <c r="I713" s="19">
        <v>25</v>
      </c>
      <c r="J713" s="45">
        <v>2009</v>
      </c>
      <c r="K713" s="39">
        <f t="shared" si="117"/>
        <v>4970</v>
      </c>
      <c r="L713" s="29">
        <f t="shared" si="118"/>
        <v>770.00000000000011</v>
      </c>
      <c r="M713" s="44">
        <v>2128</v>
      </c>
      <c r="N713" s="19">
        <f t="shared" si="119"/>
        <v>4963</v>
      </c>
      <c r="O713" s="19"/>
      <c r="P713" s="19">
        <f t="shared" si="120"/>
        <v>4137</v>
      </c>
      <c r="Q713" s="19">
        <f t="shared" si="121"/>
        <v>9187.380000000001</v>
      </c>
      <c r="R713" s="19">
        <f t="shared" si="122"/>
        <v>10703</v>
      </c>
      <c r="S713" s="19">
        <f t="shared" si="116"/>
        <v>60812.619999999995</v>
      </c>
      <c r="T713" s="30" t="s">
        <v>41</v>
      </c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</row>
    <row r="714" spans="1:936" s="6" customFormat="1" ht="18" customHeight="1" x14ac:dyDescent="0.25">
      <c r="A714" s="34">
        <v>708</v>
      </c>
      <c r="B714" s="16" t="s">
        <v>566</v>
      </c>
      <c r="C714" s="16" t="s">
        <v>873</v>
      </c>
      <c r="D714" s="16" t="s">
        <v>322</v>
      </c>
      <c r="E714" s="16" t="s">
        <v>140</v>
      </c>
      <c r="F714" s="17" t="s">
        <v>881</v>
      </c>
      <c r="G714" s="18">
        <v>70000</v>
      </c>
      <c r="H714" s="18">
        <v>5025.38</v>
      </c>
      <c r="I714" s="19">
        <v>25</v>
      </c>
      <c r="J714" s="45">
        <v>2009</v>
      </c>
      <c r="K714" s="39">
        <f t="shared" si="117"/>
        <v>4970</v>
      </c>
      <c r="L714" s="29">
        <f t="shared" si="118"/>
        <v>770.00000000000011</v>
      </c>
      <c r="M714" s="44">
        <v>2128</v>
      </c>
      <c r="N714" s="19">
        <f t="shared" si="119"/>
        <v>4963</v>
      </c>
      <c r="O714" s="19"/>
      <c r="P714" s="19">
        <f t="shared" si="120"/>
        <v>4137</v>
      </c>
      <c r="Q714" s="19">
        <f t="shared" si="121"/>
        <v>9187.380000000001</v>
      </c>
      <c r="R714" s="19">
        <f t="shared" si="122"/>
        <v>10703</v>
      </c>
      <c r="S714" s="19">
        <f t="shared" si="116"/>
        <v>60812.619999999995</v>
      </c>
      <c r="T714" s="30" t="s">
        <v>41</v>
      </c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</row>
    <row r="715" spans="1:936" s="6" customFormat="1" ht="18" customHeight="1" x14ac:dyDescent="0.25">
      <c r="A715" s="34">
        <v>709</v>
      </c>
      <c r="B715" s="16" t="s">
        <v>1071</v>
      </c>
      <c r="C715" s="16" t="s">
        <v>872</v>
      </c>
      <c r="D715" s="16" t="s">
        <v>322</v>
      </c>
      <c r="E715" s="16" t="s">
        <v>113</v>
      </c>
      <c r="F715" s="17" t="s">
        <v>876</v>
      </c>
      <c r="G715" s="18">
        <v>25000</v>
      </c>
      <c r="H715" s="16">
        <v>0</v>
      </c>
      <c r="I715" s="19">
        <v>25</v>
      </c>
      <c r="J715" s="45">
        <v>717.5</v>
      </c>
      <c r="K715" s="39">
        <f t="shared" si="117"/>
        <v>1774.9999999999998</v>
      </c>
      <c r="L715" s="29">
        <f t="shared" si="118"/>
        <v>275</v>
      </c>
      <c r="M715" s="44">
        <v>760</v>
      </c>
      <c r="N715" s="19">
        <f t="shared" si="119"/>
        <v>1772.5000000000002</v>
      </c>
      <c r="O715" s="19"/>
      <c r="P715" s="19">
        <f t="shared" si="120"/>
        <v>1477.5</v>
      </c>
      <c r="Q715" s="19">
        <f t="shared" si="121"/>
        <v>1502.5</v>
      </c>
      <c r="R715" s="19">
        <f t="shared" si="122"/>
        <v>3822.5</v>
      </c>
      <c r="S715" s="19">
        <f t="shared" si="116"/>
        <v>23497.5</v>
      </c>
      <c r="T715" s="30" t="s">
        <v>41</v>
      </c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</row>
    <row r="716" spans="1:936" s="6" customFormat="1" ht="18" customHeight="1" x14ac:dyDescent="0.25">
      <c r="A716" s="34">
        <v>710</v>
      </c>
      <c r="B716" s="16" t="s">
        <v>839</v>
      </c>
      <c r="C716" s="16" t="s">
        <v>872</v>
      </c>
      <c r="D716" s="16" t="s">
        <v>322</v>
      </c>
      <c r="E716" s="16" t="s">
        <v>65</v>
      </c>
      <c r="F716" s="17" t="s">
        <v>876</v>
      </c>
      <c r="G716" s="18">
        <v>25000</v>
      </c>
      <c r="H716" s="16">
        <v>0</v>
      </c>
      <c r="I716" s="19">
        <v>25</v>
      </c>
      <c r="J716" s="45">
        <v>717.5</v>
      </c>
      <c r="K716" s="39">
        <f t="shared" si="117"/>
        <v>1774.9999999999998</v>
      </c>
      <c r="L716" s="29">
        <f t="shared" si="118"/>
        <v>275</v>
      </c>
      <c r="M716" s="44">
        <v>760</v>
      </c>
      <c r="N716" s="19">
        <f t="shared" si="119"/>
        <v>1772.5000000000002</v>
      </c>
      <c r="O716" s="19"/>
      <c r="P716" s="19">
        <f t="shared" si="120"/>
        <v>1477.5</v>
      </c>
      <c r="Q716" s="19">
        <f t="shared" si="121"/>
        <v>1502.5</v>
      </c>
      <c r="R716" s="19">
        <f t="shared" si="122"/>
        <v>3822.5</v>
      </c>
      <c r="S716" s="19">
        <f t="shared" si="116"/>
        <v>23497.5</v>
      </c>
      <c r="T716" s="30" t="s">
        <v>41</v>
      </c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</row>
    <row r="717" spans="1:936" s="6" customFormat="1" ht="18" customHeight="1" x14ac:dyDescent="0.25">
      <c r="A717" s="34">
        <v>711</v>
      </c>
      <c r="B717" s="16" t="s">
        <v>1012</v>
      </c>
      <c r="C717" s="16" t="s">
        <v>873</v>
      </c>
      <c r="D717" s="16" t="s">
        <v>322</v>
      </c>
      <c r="E717" s="16" t="s">
        <v>65</v>
      </c>
      <c r="F717" s="17" t="s">
        <v>876</v>
      </c>
      <c r="G717" s="18">
        <v>25000</v>
      </c>
      <c r="H717" s="16">
        <v>0</v>
      </c>
      <c r="I717" s="19">
        <v>25</v>
      </c>
      <c r="J717" s="45">
        <v>717.5</v>
      </c>
      <c r="K717" s="39">
        <f t="shared" si="117"/>
        <v>1774.9999999999998</v>
      </c>
      <c r="L717" s="29">
        <f t="shared" si="118"/>
        <v>275</v>
      </c>
      <c r="M717" s="44">
        <v>760</v>
      </c>
      <c r="N717" s="19">
        <f t="shared" si="119"/>
        <v>1772.5000000000002</v>
      </c>
      <c r="O717" s="19"/>
      <c r="P717" s="19">
        <f t="shared" si="120"/>
        <v>1477.5</v>
      </c>
      <c r="Q717" s="19">
        <f t="shared" si="121"/>
        <v>1502.5</v>
      </c>
      <c r="R717" s="19">
        <f t="shared" si="122"/>
        <v>3822.5</v>
      </c>
      <c r="S717" s="19">
        <f t="shared" si="116"/>
        <v>23497.5</v>
      </c>
      <c r="T717" s="30" t="s">
        <v>41</v>
      </c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</row>
    <row r="718" spans="1:936" s="6" customFormat="1" ht="18" customHeight="1" x14ac:dyDescent="0.25">
      <c r="A718" s="34">
        <v>712</v>
      </c>
      <c r="B718" s="16" t="s">
        <v>1013</v>
      </c>
      <c r="C718" s="16" t="s">
        <v>873</v>
      </c>
      <c r="D718" s="16" t="s">
        <v>322</v>
      </c>
      <c r="E718" s="16" t="s">
        <v>65</v>
      </c>
      <c r="F718" s="17" t="s">
        <v>876</v>
      </c>
      <c r="G718" s="18">
        <v>25000</v>
      </c>
      <c r="H718" s="16">
        <v>0</v>
      </c>
      <c r="I718" s="19">
        <v>25</v>
      </c>
      <c r="J718" s="45">
        <v>717.5</v>
      </c>
      <c r="K718" s="39">
        <f t="shared" si="117"/>
        <v>1774.9999999999998</v>
      </c>
      <c r="L718" s="29">
        <f t="shared" si="118"/>
        <v>275</v>
      </c>
      <c r="M718" s="44">
        <v>760</v>
      </c>
      <c r="N718" s="19">
        <f t="shared" si="119"/>
        <v>1772.5000000000002</v>
      </c>
      <c r="O718" s="19"/>
      <c r="P718" s="19">
        <f t="shared" si="120"/>
        <v>1477.5</v>
      </c>
      <c r="Q718" s="19">
        <f t="shared" si="121"/>
        <v>1502.5</v>
      </c>
      <c r="R718" s="19">
        <f t="shared" si="122"/>
        <v>3822.5</v>
      </c>
      <c r="S718" s="19">
        <f t="shared" si="116"/>
        <v>23497.5</v>
      </c>
      <c r="T718" s="30" t="s">
        <v>41</v>
      </c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</row>
    <row r="719" spans="1:936" s="6" customFormat="1" ht="18" customHeight="1" x14ac:dyDescent="0.25">
      <c r="A719" s="34">
        <v>713</v>
      </c>
      <c r="B719" s="16" t="s">
        <v>563</v>
      </c>
      <c r="C719" s="16" t="s">
        <v>872</v>
      </c>
      <c r="D719" s="16" t="s">
        <v>322</v>
      </c>
      <c r="E719" s="16" t="s">
        <v>176</v>
      </c>
      <c r="F719" s="17" t="s">
        <v>876</v>
      </c>
      <c r="G719" s="18">
        <v>16000</v>
      </c>
      <c r="H719" s="16">
        <v>0</v>
      </c>
      <c r="I719" s="19">
        <v>25</v>
      </c>
      <c r="J719" s="45">
        <v>459.2</v>
      </c>
      <c r="K719" s="39">
        <f t="shared" si="117"/>
        <v>1136</v>
      </c>
      <c r="L719" s="29">
        <f t="shared" si="118"/>
        <v>176.00000000000003</v>
      </c>
      <c r="M719" s="44">
        <v>486.4</v>
      </c>
      <c r="N719" s="19">
        <f t="shared" si="119"/>
        <v>1134.4000000000001</v>
      </c>
      <c r="O719" s="19"/>
      <c r="P719" s="19">
        <f t="shared" si="120"/>
        <v>945.59999999999991</v>
      </c>
      <c r="Q719" s="19">
        <f t="shared" si="121"/>
        <v>970.59999999999991</v>
      </c>
      <c r="R719" s="19">
        <f t="shared" si="122"/>
        <v>2446.4</v>
      </c>
      <c r="S719" s="19">
        <f t="shared" si="116"/>
        <v>15029.4</v>
      </c>
      <c r="T719" s="30" t="s">
        <v>41</v>
      </c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</row>
    <row r="720" spans="1:936" s="6" customFormat="1" ht="18" customHeight="1" x14ac:dyDescent="0.25">
      <c r="A720" s="34">
        <v>714</v>
      </c>
      <c r="B720" s="16" t="s">
        <v>573</v>
      </c>
      <c r="C720" s="16" t="s">
        <v>872</v>
      </c>
      <c r="D720" s="16" t="s">
        <v>570</v>
      </c>
      <c r="E720" s="16" t="s">
        <v>140</v>
      </c>
      <c r="F720" s="17" t="s">
        <v>881</v>
      </c>
      <c r="G720" s="26">
        <v>70000</v>
      </c>
      <c r="H720" s="26">
        <v>5025.38</v>
      </c>
      <c r="I720" s="19">
        <v>25</v>
      </c>
      <c r="J720" s="46">
        <v>2009</v>
      </c>
      <c r="K720" s="42">
        <f t="shared" si="117"/>
        <v>4970</v>
      </c>
      <c r="L720" s="29">
        <f t="shared" si="118"/>
        <v>770.00000000000011</v>
      </c>
      <c r="M720" s="52">
        <v>2128</v>
      </c>
      <c r="N720" s="28">
        <f t="shared" si="119"/>
        <v>4963</v>
      </c>
      <c r="O720" s="28"/>
      <c r="P720" s="28">
        <f t="shared" si="120"/>
        <v>4137</v>
      </c>
      <c r="Q720" s="19">
        <f t="shared" si="121"/>
        <v>9187.380000000001</v>
      </c>
      <c r="R720" s="28">
        <f t="shared" si="122"/>
        <v>10703</v>
      </c>
      <c r="S720" s="28">
        <f t="shared" si="116"/>
        <v>60812.619999999995</v>
      </c>
      <c r="T720" s="30" t="s">
        <v>41</v>
      </c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</row>
    <row r="721" spans="1:4860" s="6" customFormat="1" ht="18" customHeight="1" x14ac:dyDescent="0.25">
      <c r="A721" s="34">
        <v>715</v>
      </c>
      <c r="B721" s="16" t="s">
        <v>413</v>
      </c>
      <c r="C721" s="16" t="s">
        <v>873</v>
      </c>
      <c r="D721" s="16" t="s">
        <v>570</v>
      </c>
      <c r="E721" s="16" t="s">
        <v>140</v>
      </c>
      <c r="F721" s="17" t="s">
        <v>881</v>
      </c>
      <c r="G721" s="18">
        <v>85000</v>
      </c>
      <c r="H721" s="18">
        <v>8148.13</v>
      </c>
      <c r="I721" s="19">
        <v>25</v>
      </c>
      <c r="J721" s="45">
        <v>2439.5</v>
      </c>
      <c r="K721" s="39">
        <f t="shared" si="117"/>
        <v>6034.9999999999991</v>
      </c>
      <c r="L721" s="29">
        <f t="shared" si="118"/>
        <v>935.00000000000011</v>
      </c>
      <c r="M721" s="44">
        <v>2584</v>
      </c>
      <c r="N721" s="19">
        <f t="shared" si="119"/>
        <v>6026.5</v>
      </c>
      <c r="O721" s="19"/>
      <c r="P721" s="19">
        <f t="shared" si="120"/>
        <v>5023.5</v>
      </c>
      <c r="Q721" s="19">
        <f t="shared" si="121"/>
        <v>13196.630000000001</v>
      </c>
      <c r="R721" s="19">
        <f t="shared" si="122"/>
        <v>12996.5</v>
      </c>
      <c r="S721" s="19">
        <f t="shared" si="116"/>
        <v>71803.37</v>
      </c>
      <c r="T721" s="30" t="s">
        <v>41</v>
      </c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</row>
    <row r="722" spans="1:4860" s="6" customFormat="1" ht="18" customHeight="1" x14ac:dyDescent="0.25">
      <c r="A722" s="34">
        <v>716</v>
      </c>
      <c r="B722" s="16" t="s">
        <v>962</v>
      </c>
      <c r="C722" s="16" t="s">
        <v>873</v>
      </c>
      <c r="D722" s="16" t="s">
        <v>570</v>
      </c>
      <c r="E722" s="16" t="s">
        <v>140</v>
      </c>
      <c r="F722" s="17" t="s">
        <v>881</v>
      </c>
      <c r="G722" s="26">
        <v>70000</v>
      </c>
      <c r="H722" s="26">
        <v>5368.48</v>
      </c>
      <c r="I722" s="19">
        <v>25</v>
      </c>
      <c r="J722" s="46">
        <v>2009</v>
      </c>
      <c r="K722" s="42">
        <f t="shared" si="117"/>
        <v>4970</v>
      </c>
      <c r="L722" s="29">
        <f t="shared" si="118"/>
        <v>770.00000000000011</v>
      </c>
      <c r="M722" s="52">
        <v>2128</v>
      </c>
      <c r="N722" s="28">
        <f t="shared" si="119"/>
        <v>4963</v>
      </c>
      <c r="O722" s="28"/>
      <c r="P722" s="28">
        <f t="shared" si="120"/>
        <v>4137</v>
      </c>
      <c r="Q722" s="19">
        <f t="shared" si="121"/>
        <v>9530.48</v>
      </c>
      <c r="R722" s="28">
        <f t="shared" si="122"/>
        <v>10703</v>
      </c>
      <c r="S722" s="28">
        <f t="shared" si="116"/>
        <v>60469.520000000004</v>
      </c>
      <c r="T722" s="30" t="s">
        <v>41</v>
      </c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</row>
    <row r="723" spans="1:4860" s="6" customFormat="1" ht="18" customHeight="1" x14ac:dyDescent="0.25">
      <c r="A723" s="34">
        <v>717</v>
      </c>
      <c r="B723" s="16" t="s">
        <v>1047</v>
      </c>
      <c r="C723" s="16" t="s">
        <v>872</v>
      </c>
      <c r="D723" s="16" t="s">
        <v>570</v>
      </c>
      <c r="E723" s="16" t="s">
        <v>140</v>
      </c>
      <c r="F723" s="17" t="s">
        <v>881</v>
      </c>
      <c r="G723" s="26">
        <v>70000</v>
      </c>
      <c r="H723" s="26">
        <v>5368.48</v>
      </c>
      <c r="I723" s="19">
        <v>25</v>
      </c>
      <c r="J723" s="46">
        <v>2009</v>
      </c>
      <c r="K723" s="42">
        <f t="shared" si="117"/>
        <v>4970</v>
      </c>
      <c r="L723" s="29">
        <f t="shared" si="118"/>
        <v>770.00000000000011</v>
      </c>
      <c r="M723" s="52">
        <v>2128</v>
      </c>
      <c r="N723" s="28">
        <f t="shared" si="119"/>
        <v>4963</v>
      </c>
      <c r="O723" s="28"/>
      <c r="P723" s="28">
        <f t="shared" si="120"/>
        <v>4137</v>
      </c>
      <c r="Q723" s="19">
        <f t="shared" si="121"/>
        <v>9530.48</v>
      </c>
      <c r="R723" s="28">
        <f t="shared" si="122"/>
        <v>10703</v>
      </c>
      <c r="S723" s="28">
        <f t="shared" si="116"/>
        <v>60469.520000000004</v>
      </c>
      <c r="T723" s="30" t="s">
        <v>41</v>
      </c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</row>
    <row r="724" spans="1:4860" s="6" customFormat="1" ht="18" customHeight="1" x14ac:dyDescent="0.25">
      <c r="A724" s="34">
        <v>718</v>
      </c>
      <c r="B724" s="16" t="s">
        <v>574</v>
      </c>
      <c r="C724" s="16" t="s">
        <v>872</v>
      </c>
      <c r="D724" s="16" t="s">
        <v>570</v>
      </c>
      <c r="E724" s="16" t="s">
        <v>140</v>
      </c>
      <c r="F724" s="17" t="s">
        <v>881</v>
      </c>
      <c r="G724" s="26">
        <v>70000</v>
      </c>
      <c r="H724" s="26">
        <v>5025.38</v>
      </c>
      <c r="I724" s="19">
        <v>25</v>
      </c>
      <c r="J724" s="46">
        <v>2009</v>
      </c>
      <c r="K724" s="42">
        <f t="shared" si="117"/>
        <v>4970</v>
      </c>
      <c r="L724" s="29">
        <f t="shared" si="118"/>
        <v>770.00000000000011</v>
      </c>
      <c r="M724" s="52">
        <v>2128</v>
      </c>
      <c r="N724" s="28">
        <f t="shared" si="119"/>
        <v>4963</v>
      </c>
      <c r="O724" s="28"/>
      <c r="P724" s="28">
        <f t="shared" si="120"/>
        <v>4137</v>
      </c>
      <c r="Q724" s="19">
        <f t="shared" si="121"/>
        <v>9187.380000000001</v>
      </c>
      <c r="R724" s="28">
        <f t="shared" si="122"/>
        <v>10703</v>
      </c>
      <c r="S724" s="28">
        <f t="shared" si="116"/>
        <v>60812.619999999995</v>
      </c>
      <c r="T724" s="30" t="s">
        <v>41</v>
      </c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</row>
    <row r="725" spans="1:4860" s="6" customFormat="1" ht="18" customHeight="1" x14ac:dyDescent="0.25">
      <c r="A725" s="34">
        <v>719</v>
      </c>
      <c r="B725" s="16" t="s">
        <v>576</v>
      </c>
      <c r="C725" s="16" t="s">
        <v>873</v>
      </c>
      <c r="D725" s="16" t="s">
        <v>570</v>
      </c>
      <c r="E725" s="16" t="s">
        <v>140</v>
      </c>
      <c r="F725" s="17" t="s">
        <v>880</v>
      </c>
      <c r="G725" s="26">
        <v>70000</v>
      </c>
      <c r="H725" s="26">
        <v>5368.48</v>
      </c>
      <c r="I725" s="19">
        <v>25</v>
      </c>
      <c r="J725" s="46">
        <v>2009</v>
      </c>
      <c r="K725" s="42">
        <f t="shared" si="117"/>
        <v>4970</v>
      </c>
      <c r="L725" s="29">
        <f t="shared" si="118"/>
        <v>770.00000000000011</v>
      </c>
      <c r="M725" s="52">
        <v>2128</v>
      </c>
      <c r="N725" s="28">
        <f t="shared" si="119"/>
        <v>4963</v>
      </c>
      <c r="O725" s="28"/>
      <c r="P725" s="28">
        <f t="shared" si="120"/>
        <v>4137</v>
      </c>
      <c r="Q725" s="19">
        <f t="shared" si="121"/>
        <v>9530.48</v>
      </c>
      <c r="R725" s="28">
        <f t="shared" si="122"/>
        <v>10703</v>
      </c>
      <c r="S725" s="28">
        <f t="shared" si="116"/>
        <v>60469.520000000004</v>
      </c>
      <c r="T725" s="30" t="s">
        <v>41</v>
      </c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</row>
    <row r="726" spans="1:4860" s="6" customFormat="1" ht="18" customHeight="1" x14ac:dyDescent="0.25">
      <c r="A726" s="34">
        <v>720</v>
      </c>
      <c r="B726" s="16" t="s">
        <v>572</v>
      </c>
      <c r="C726" s="16" t="s">
        <v>872</v>
      </c>
      <c r="D726" s="16" t="s">
        <v>570</v>
      </c>
      <c r="E726" s="16" t="s">
        <v>160</v>
      </c>
      <c r="F726" s="17" t="s">
        <v>881</v>
      </c>
      <c r="G726" s="26">
        <v>45000</v>
      </c>
      <c r="H726" s="54">
        <v>1148.33</v>
      </c>
      <c r="I726" s="19">
        <v>25</v>
      </c>
      <c r="J726" s="46">
        <v>1291.5</v>
      </c>
      <c r="K726" s="42">
        <f t="shared" si="117"/>
        <v>3194.9999999999995</v>
      </c>
      <c r="L726" s="29">
        <f t="shared" si="118"/>
        <v>495.00000000000006</v>
      </c>
      <c r="M726" s="52">
        <v>1368</v>
      </c>
      <c r="N726" s="28">
        <f t="shared" si="119"/>
        <v>3190.5</v>
      </c>
      <c r="O726" s="28"/>
      <c r="P726" s="28">
        <f t="shared" si="120"/>
        <v>2659.5</v>
      </c>
      <c r="Q726" s="19">
        <f t="shared" si="121"/>
        <v>3832.83</v>
      </c>
      <c r="R726" s="28">
        <f t="shared" si="122"/>
        <v>6880.5</v>
      </c>
      <c r="S726" s="28">
        <f t="shared" si="116"/>
        <v>41167.17</v>
      </c>
      <c r="T726" s="30" t="s">
        <v>41</v>
      </c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</row>
    <row r="727" spans="1:4860" ht="18" customHeight="1" x14ac:dyDescent="0.25">
      <c r="A727" s="34">
        <v>721</v>
      </c>
      <c r="B727" s="16" t="s">
        <v>1053</v>
      </c>
      <c r="C727" s="16" t="s">
        <v>872</v>
      </c>
      <c r="D727" s="16" t="s">
        <v>570</v>
      </c>
      <c r="E727" s="16" t="s">
        <v>101</v>
      </c>
      <c r="F727" s="17" t="s">
        <v>876</v>
      </c>
      <c r="G727" s="26">
        <v>25000</v>
      </c>
      <c r="H727" s="16">
        <v>0</v>
      </c>
      <c r="I727" s="19">
        <v>25</v>
      </c>
      <c r="J727" s="58">
        <v>717.5</v>
      </c>
      <c r="K727" s="42">
        <f t="shared" si="117"/>
        <v>1774.9999999999998</v>
      </c>
      <c r="L727" s="29">
        <f t="shared" si="118"/>
        <v>275</v>
      </c>
      <c r="M727" s="57">
        <v>760</v>
      </c>
      <c r="N727" s="28">
        <f t="shared" si="119"/>
        <v>1772.5000000000002</v>
      </c>
      <c r="O727" s="16"/>
      <c r="P727" s="28">
        <f t="shared" si="120"/>
        <v>1477.5</v>
      </c>
      <c r="Q727" s="19">
        <f t="shared" si="121"/>
        <v>1502.5</v>
      </c>
      <c r="R727" s="28">
        <f t="shared" si="122"/>
        <v>3822.5</v>
      </c>
      <c r="S727" s="31">
        <f t="shared" si="116"/>
        <v>23497.5</v>
      </c>
      <c r="T727" s="30" t="s">
        <v>41</v>
      </c>
    </row>
    <row r="728" spans="1:4860" s="6" customFormat="1" ht="18" customHeight="1" x14ac:dyDescent="0.25">
      <c r="A728" s="34">
        <v>722</v>
      </c>
      <c r="B728" s="16" t="s">
        <v>980</v>
      </c>
      <c r="C728" s="16" t="s">
        <v>873</v>
      </c>
      <c r="D728" s="16" t="s">
        <v>570</v>
      </c>
      <c r="E728" s="16" t="s">
        <v>61</v>
      </c>
      <c r="F728" s="17" t="s">
        <v>876</v>
      </c>
      <c r="G728" s="26">
        <v>18000</v>
      </c>
      <c r="H728" s="16">
        <v>0</v>
      </c>
      <c r="I728" s="19">
        <v>25</v>
      </c>
      <c r="J728" s="58">
        <v>516.6</v>
      </c>
      <c r="K728" s="42">
        <f t="shared" si="117"/>
        <v>1277.9999999999998</v>
      </c>
      <c r="L728" s="29">
        <f t="shared" si="118"/>
        <v>198.00000000000003</v>
      </c>
      <c r="M728" s="57">
        <v>547.20000000000005</v>
      </c>
      <c r="N728" s="28">
        <f t="shared" si="119"/>
        <v>1276.2</v>
      </c>
      <c r="O728" s="28"/>
      <c r="P728" s="28">
        <f t="shared" si="120"/>
        <v>1063.8000000000002</v>
      </c>
      <c r="Q728" s="19">
        <f t="shared" si="121"/>
        <v>1088.8000000000002</v>
      </c>
      <c r="R728" s="28">
        <f t="shared" si="122"/>
        <v>2752.2</v>
      </c>
      <c r="S728" s="28">
        <f t="shared" si="116"/>
        <v>16911.2</v>
      </c>
      <c r="T728" s="30" t="s">
        <v>41</v>
      </c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</row>
    <row r="729" spans="1:4860" s="6" customFormat="1" ht="18" customHeight="1" x14ac:dyDescent="0.25">
      <c r="A729" s="34">
        <v>723</v>
      </c>
      <c r="B729" s="16" t="s">
        <v>571</v>
      </c>
      <c r="C729" s="16" t="s">
        <v>872</v>
      </c>
      <c r="D729" s="16" t="s">
        <v>570</v>
      </c>
      <c r="E729" s="16" t="s">
        <v>176</v>
      </c>
      <c r="F729" s="17" t="s">
        <v>881</v>
      </c>
      <c r="G729" s="26">
        <v>16000</v>
      </c>
      <c r="H729" s="27">
        <v>0</v>
      </c>
      <c r="I729" s="19">
        <v>25</v>
      </c>
      <c r="J729" s="46">
        <v>459.2</v>
      </c>
      <c r="K729" s="42">
        <f t="shared" si="117"/>
        <v>1136</v>
      </c>
      <c r="L729" s="29">
        <f t="shared" si="118"/>
        <v>176.00000000000003</v>
      </c>
      <c r="M729" s="52">
        <v>486.4</v>
      </c>
      <c r="N729" s="28">
        <f t="shared" si="119"/>
        <v>1134.4000000000001</v>
      </c>
      <c r="O729" s="28"/>
      <c r="P729" s="28">
        <f t="shared" si="120"/>
        <v>945.59999999999991</v>
      </c>
      <c r="Q729" s="19">
        <f t="shared" si="121"/>
        <v>970.59999999999991</v>
      </c>
      <c r="R729" s="28">
        <f t="shared" si="122"/>
        <v>2446.4</v>
      </c>
      <c r="S729" s="28">
        <f t="shared" si="116"/>
        <v>15029.4</v>
      </c>
      <c r="T729" s="30" t="s">
        <v>41</v>
      </c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</row>
    <row r="730" spans="1:4860" s="6" customFormat="1" ht="18" customHeight="1" x14ac:dyDescent="0.25">
      <c r="A730" s="34">
        <v>724</v>
      </c>
      <c r="B730" s="16" t="s">
        <v>1070</v>
      </c>
      <c r="C730" s="16" t="s">
        <v>872</v>
      </c>
      <c r="D730" s="16" t="s">
        <v>570</v>
      </c>
      <c r="E730" s="16" t="s">
        <v>176</v>
      </c>
      <c r="F730" s="17" t="s">
        <v>876</v>
      </c>
      <c r="G730" s="26">
        <v>8000</v>
      </c>
      <c r="H730" s="27">
        <v>0</v>
      </c>
      <c r="I730" s="19">
        <v>25</v>
      </c>
      <c r="J730" s="46">
        <v>229.6</v>
      </c>
      <c r="K730" s="42">
        <f t="shared" si="117"/>
        <v>568</v>
      </c>
      <c r="L730" s="29">
        <f t="shared" si="118"/>
        <v>88.000000000000014</v>
      </c>
      <c r="M730" s="52">
        <v>243.2</v>
      </c>
      <c r="N730" s="28">
        <f t="shared" si="119"/>
        <v>567.20000000000005</v>
      </c>
      <c r="O730" s="28"/>
      <c r="P730" s="28">
        <f t="shared" si="120"/>
        <v>472.79999999999995</v>
      </c>
      <c r="Q730" s="19">
        <f t="shared" si="121"/>
        <v>497.79999999999995</v>
      </c>
      <c r="R730" s="28">
        <f t="shared" si="122"/>
        <v>1223.2</v>
      </c>
      <c r="S730" s="28">
        <f t="shared" si="116"/>
        <v>7502.2</v>
      </c>
      <c r="T730" s="30" t="s">
        <v>41</v>
      </c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</row>
    <row r="731" spans="1:4860" s="6" customFormat="1" ht="18" customHeight="1" x14ac:dyDescent="0.25">
      <c r="A731" s="34">
        <v>725</v>
      </c>
      <c r="B731" s="16" t="s">
        <v>540</v>
      </c>
      <c r="C731" s="16" t="s">
        <v>873</v>
      </c>
      <c r="D731" s="16" t="s">
        <v>323</v>
      </c>
      <c r="E731" s="16" t="s">
        <v>802</v>
      </c>
      <c r="F731" s="17" t="s">
        <v>881</v>
      </c>
      <c r="G731" s="26">
        <v>85000</v>
      </c>
      <c r="H731" s="26">
        <v>8576.99</v>
      </c>
      <c r="I731" s="19">
        <v>25</v>
      </c>
      <c r="J731" s="46">
        <v>2439.5</v>
      </c>
      <c r="K731" s="42">
        <f t="shared" si="117"/>
        <v>6034.9999999999991</v>
      </c>
      <c r="L731" s="29">
        <f t="shared" si="118"/>
        <v>935.00000000000011</v>
      </c>
      <c r="M731" s="52">
        <v>2584</v>
      </c>
      <c r="N731" s="28">
        <f t="shared" si="119"/>
        <v>6026.5</v>
      </c>
      <c r="O731" s="28"/>
      <c r="P731" s="28">
        <f t="shared" si="120"/>
        <v>5023.5</v>
      </c>
      <c r="Q731" s="19">
        <f t="shared" si="121"/>
        <v>13625.49</v>
      </c>
      <c r="R731" s="28">
        <f t="shared" si="122"/>
        <v>12996.5</v>
      </c>
      <c r="S731" s="28">
        <f t="shared" si="116"/>
        <v>71374.509999999995</v>
      </c>
      <c r="T731" s="30" t="s">
        <v>41</v>
      </c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</row>
    <row r="732" spans="1:4860" s="7" customFormat="1" ht="18" customHeight="1" x14ac:dyDescent="0.25">
      <c r="A732" s="34">
        <v>726</v>
      </c>
      <c r="B732" s="16" t="s">
        <v>568</v>
      </c>
      <c r="C732" s="16" t="s">
        <v>873</v>
      </c>
      <c r="D732" s="16" t="s">
        <v>323</v>
      </c>
      <c r="E732" s="16" t="s">
        <v>140</v>
      </c>
      <c r="F732" s="17" t="s">
        <v>881</v>
      </c>
      <c r="G732" s="18">
        <v>70000</v>
      </c>
      <c r="H732" s="18">
        <v>5368.48</v>
      </c>
      <c r="I732" s="19">
        <v>25</v>
      </c>
      <c r="J732" s="45">
        <v>2009</v>
      </c>
      <c r="K732" s="39">
        <f t="shared" si="117"/>
        <v>4970</v>
      </c>
      <c r="L732" s="29">
        <f t="shared" si="118"/>
        <v>770.00000000000011</v>
      </c>
      <c r="M732" s="44">
        <v>2128</v>
      </c>
      <c r="N732" s="19">
        <f t="shared" si="119"/>
        <v>4963</v>
      </c>
      <c r="O732" s="19"/>
      <c r="P732" s="19">
        <f t="shared" si="120"/>
        <v>4137</v>
      </c>
      <c r="Q732" s="19">
        <f t="shared" si="121"/>
        <v>9530.48</v>
      </c>
      <c r="R732" s="19">
        <f t="shared" si="122"/>
        <v>10703</v>
      </c>
      <c r="S732" s="19">
        <f t="shared" si="116"/>
        <v>60469.520000000004</v>
      </c>
      <c r="T732" s="30" t="s">
        <v>41</v>
      </c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 s="6"/>
      <c r="AJB732" s="6"/>
      <c r="AJC732" s="6"/>
      <c r="AJD732" s="6"/>
      <c r="AJE732" s="6"/>
      <c r="AJF732" s="6"/>
      <c r="AJG732" s="6"/>
      <c r="AJH732" s="6"/>
      <c r="AJI732" s="6"/>
      <c r="AJJ732" s="6"/>
      <c r="AJK732" s="6"/>
      <c r="AJL732" s="6"/>
      <c r="AJM732" s="6"/>
      <c r="AJN732" s="6"/>
      <c r="AJO732" s="6"/>
      <c r="AJP732" s="6"/>
      <c r="AJQ732" s="6"/>
      <c r="AJR732" s="6"/>
      <c r="AJS732" s="6"/>
      <c r="AJT732" s="6"/>
      <c r="AJU732" s="6"/>
      <c r="AJV732" s="6"/>
      <c r="AJW732" s="6"/>
      <c r="AJX732" s="6"/>
      <c r="AJY732" s="6"/>
      <c r="AJZ732" s="6"/>
      <c r="AKA732" s="6"/>
      <c r="AKB732" s="6"/>
      <c r="AKC732" s="6"/>
      <c r="AKD732" s="6"/>
      <c r="AKE732" s="6"/>
      <c r="AKF732" s="6"/>
      <c r="AKG732" s="6"/>
      <c r="AKH732" s="6"/>
      <c r="AKI732" s="6"/>
      <c r="AKJ732" s="6"/>
      <c r="AKK732" s="6"/>
      <c r="AKL732" s="6"/>
      <c r="AKM732" s="6"/>
      <c r="AKN732" s="6"/>
      <c r="AKO732" s="6"/>
      <c r="AKP732" s="6"/>
      <c r="AKQ732" s="6"/>
      <c r="AKR732" s="6"/>
      <c r="AKS732" s="6"/>
      <c r="AKT732" s="6"/>
      <c r="AKU732" s="6"/>
      <c r="AKV732" s="6"/>
      <c r="AKW732" s="6"/>
      <c r="AKX732" s="6"/>
      <c r="AKY732" s="6"/>
      <c r="AKZ732" s="6"/>
      <c r="ALA732" s="6"/>
      <c r="ALB732" s="6"/>
      <c r="ALC732" s="6"/>
      <c r="ALD732" s="6"/>
      <c r="ALE732" s="6"/>
      <c r="ALF732" s="6"/>
      <c r="ALG732" s="6"/>
      <c r="ALH732" s="6"/>
      <c r="ALI732" s="6"/>
      <c r="ALJ732" s="6"/>
      <c r="ALK732" s="6"/>
      <c r="ALL732" s="6"/>
      <c r="ALM732" s="6"/>
      <c r="ALN732" s="6"/>
      <c r="ALO732" s="6"/>
      <c r="ALP732" s="6"/>
      <c r="ALQ732" s="6"/>
      <c r="ALR732" s="6"/>
      <c r="ALS732" s="6"/>
      <c r="ALT732" s="6"/>
      <c r="ALU732" s="6"/>
      <c r="ALV732" s="6"/>
      <c r="ALW732" s="6"/>
      <c r="ALX732" s="6"/>
      <c r="ALY732" s="6"/>
      <c r="ALZ732" s="6"/>
      <c r="AMA732" s="6"/>
      <c r="AMB732" s="6"/>
      <c r="AMC732" s="6"/>
      <c r="AMD732" s="6"/>
      <c r="AME732" s="6"/>
      <c r="AMF732" s="6"/>
      <c r="AMG732" s="6"/>
      <c r="AMH732" s="6"/>
      <c r="AMI732" s="6"/>
      <c r="AMJ732" s="6"/>
      <c r="AMK732" s="6"/>
      <c r="AML732" s="6"/>
      <c r="AMM732" s="6"/>
      <c r="AMN732" s="6"/>
      <c r="AMO732" s="6"/>
      <c r="AMP732" s="6"/>
      <c r="AMQ732" s="6"/>
      <c r="AMR732" s="6"/>
      <c r="AMS732" s="6"/>
      <c r="AMT732" s="6"/>
      <c r="AMU732" s="6"/>
      <c r="AMV732" s="6"/>
      <c r="AMW732" s="6"/>
      <c r="AMX732" s="6"/>
      <c r="AMY732" s="6"/>
      <c r="AMZ732" s="6"/>
      <c r="ANA732" s="6"/>
      <c r="ANB732" s="6"/>
      <c r="ANC732" s="6"/>
      <c r="AND732" s="6"/>
      <c r="ANE732" s="6"/>
      <c r="ANF732" s="6"/>
      <c r="ANG732" s="6"/>
      <c r="ANH732" s="6"/>
      <c r="ANI732" s="6"/>
      <c r="ANJ732" s="6"/>
      <c r="ANK732" s="6"/>
      <c r="ANL732" s="6"/>
      <c r="ANM732" s="6"/>
      <c r="ANN732" s="6"/>
      <c r="ANO732" s="6"/>
      <c r="ANP732" s="6"/>
      <c r="ANQ732" s="6"/>
      <c r="ANR732" s="6"/>
      <c r="ANS732" s="6"/>
      <c r="ANT732" s="6"/>
      <c r="ANU732" s="6"/>
      <c r="ANV732" s="6"/>
      <c r="ANW732" s="6"/>
      <c r="ANX732" s="6"/>
      <c r="ANY732" s="6"/>
      <c r="ANZ732" s="6"/>
      <c r="AOA732" s="6"/>
      <c r="AOB732" s="6"/>
      <c r="AOC732" s="6"/>
      <c r="AOD732" s="6"/>
      <c r="AOE732" s="6"/>
      <c r="AOF732" s="6"/>
      <c r="AOG732" s="6"/>
      <c r="AOH732" s="6"/>
      <c r="AOI732" s="6"/>
      <c r="AOJ732" s="6"/>
      <c r="AOK732" s="6"/>
      <c r="AOL732" s="6"/>
      <c r="AOM732" s="6"/>
      <c r="AON732" s="6"/>
      <c r="AOO732" s="6"/>
      <c r="AOP732" s="6"/>
      <c r="AOQ732" s="6"/>
      <c r="AOR732" s="6"/>
      <c r="AOS732" s="6"/>
      <c r="AOT732" s="6"/>
      <c r="AOU732" s="6"/>
      <c r="AOV732" s="6"/>
      <c r="AOW732" s="6"/>
      <c r="AOX732" s="6"/>
      <c r="AOY732" s="6"/>
      <c r="AOZ732" s="6"/>
      <c r="APA732" s="6"/>
      <c r="APB732" s="6"/>
      <c r="APC732" s="6"/>
      <c r="APD732" s="6"/>
      <c r="APE732" s="6"/>
      <c r="APF732" s="6"/>
      <c r="APG732" s="6"/>
      <c r="APH732" s="6"/>
      <c r="API732" s="6"/>
      <c r="APJ732" s="6"/>
      <c r="APK732" s="6"/>
      <c r="APL732" s="6"/>
      <c r="APM732" s="6"/>
      <c r="APN732" s="6"/>
      <c r="APO732" s="6"/>
      <c r="APP732" s="6"/>
      <c r="APQ732" s="6"/>
      <c r="APR732" s="6"/>
      <c r="APS732" s="6"/>
      <c r="APT732" s="6"/>
      <c r="APU732" s="6"/>
      <c r="APV732" s="6"/>
      <c r="APW732" s="6"/>
      <c r="APX732" s="6"/>
      <c r="APY732" s="6"/>
      <c r="APZ732" s="6"/>
      <c r="AQA732" s="6"/>
      <c r="AQB732" s="6"/>
      <c r="AQC732" s="6"/>
      <c r="AQD732" s="6"/>
      <c r="AQE732" s="6"/>
      <c r="AQF732" s="6"/>
      <c r="AQG732" s="6"/>
      <c r="AQH732" s="6"/>
      <c r="AQI732" s="6"/>
      <c r="AQJ732" s="6"/>
      <c r="AQK732" s="6"/>
      <c r="AQL732" s="6"/>
      <c r="AQM732" s="6"/>
      <c r="AQN732" s="6"/>
      <c r="AQO732" s="6"/>
      <c r="AQP732" s="6"/>
      <c r="AQQ732" s="6"/>
      <c r="AQR732" s="6"/>
      <c r="AQS732" s="6"/>
      <c r="AQT732" s="6"/>
      <c r="AQU732" s="6"/>
      <c r="AQV732" s="6"/>
      <c r="AQW732" s="6"/>
      <c r="AQX732" s="6"/>
      <c r="AQY732" s="6"/>
      <c r="AQZ732" s="6"/>
      <c r="ARA732" s="6"/>
      <c r="ARB732" s="6"/>
      <c r="ARC732" s="6"/>
      <c r="ARD732" s="6"/>
      <c r="ARE732" s="6"/>
      <c r="ARF732" s="6"/>
      <c r="ARG732" s="6"/>
      <c r="ARH732" s="6"/>
      <c r="ARI732" s="6"/>
      <c r="ARJ732" s="6"/>
      <c r="ARK732" s="6"/>
      <c r="ARL732" s="6"/>
      <c r="ARM732" s="6"/>
      <c r="ARN732" s="6"/>
      <c r="ARO732" s="6"/>
      <c r="ARP732" s="6"/>
      <c r="ARQ732" s="6"/>
      <c r="ARR732" s="6"/>
      <c r="ARS732" s="6"/>
      <c r="ART732" s="6"/>
      <c r="ARU732" s="6"/>
      <c r="ARV732" s="6"/>
      <c r="ARW732" s="6"/>
      <c r="ARX732" s="6"/>
      <c r="ARY732" s="6"/>
      <c r="ARZ732" s="6"/>
      <c r="ASA732" s="6"/>
      <c r="ASB732" s="6"/>
      <c r="ASC732" s="6"/>
      <c r="ASD732" s="6"/>
      <c r="ASE732" s="6"/>
      <c r="ASF732" s="6"/>
      <c r="ASG732" s="6"/>
      <c r="ASH732" s="6"/>
      <c r="ASI732" s="6"/>
      <c r="ASJ732" s="6"/>
      <c r="ASK732" s="6"/>
      <c r="ASL732" s="6"/>
      <c r="ASM732" s="6"/>
      <c r="ASN732" s="6"/>
      <c r="ASO732" s="6"/>
      <c r="ASP732" s="6"/>
      <c r="ASQ732" s="6"/>
      <c r="ASR732" s="6"/>
      <c r="ASS732" s="6"/>
      <c r="AST732" s="6"/>
      <c r="ASU732" s="6"/>
      <c r="ASV732" s="6"/>
      <c r="ASW732" s="6"/>
      <c r="ASX732" s="6"/>
      <c r="ASY732" s="6"/>
      <c r="ASZ732" s="6"/>
      <c r="ATA732" s="6"/>
      <c r="ATB732" s="6"/>
      <c r="ATC732" s="6"/>
      <c r="ATD732" s="6"/>
      <c r="ATE732" s="6"/>
      <c r="ATF732" s="6"/>
      <c r="ATG732" s="6"/>
      <c r="ATH732" s="6"/>
      <c r="ATI732" s="6"/>
      <c r="ATJ732" s="6"/>
      <c r="ATK732" s="6"/>
      <c r="ATL732" s="6"/>
      <c r="ATM732" s="6"/>
      <c r="ATN732" s="6"/>
      <c r="ATO732" s="6"/>
      <c r="ATP732" s="6"/>
      <c r="ATQ732" s="6"/>
      <c r="ATR732" s="6"/>
      <c r="ATS732" s="6"/>
      <c r="ATT732" s="6"/>
      <c r="ATU732" s="6"/>
      <c r="ATV732" s="6"/>
      <c r="ATW732" s="6"/>
      <c r="ATX732" s="6"/>
      <c r="ATY732" s="6"/>
      <c r="ATZ732" s="6"/>
      <c r="AUA732" s="6"/>
      <c r="AUB732" s="6"/>
      <c r="AUC732" s="6"/>
      <c r="AUD732" s="6"/>
      <c r="AUE732" s="6"/>
      <c r="AUF732" s="6"/>
      <c r="AUG732" s="6"/>
      <c r="AUH732" s="6"/>
      <c r="AUI732" s="6"/>
      <c r="AUJ732" s="6"/>
      <c r="AUK732" s="6"/>
      <c r="AUL732" s="6"/>
      <c r="AUM732" s="6"/>
      <c r="AUN732" s="6"/>
      <c r="AUO732" s="6"/>
      <c r="AUP732" s="6"/>
      <c r="AUQ732" s="6"/>
      <c r="AUR732" s="6"/>
      <c r="AUS732" s="6"/>
      <c r="AUT732" s="6"/>
      <c r="AUU732" s="6"/>
      <c r="AUV732" s="6"/>
      <c r="AUW732" s="6"/>
      <c r="AUX732" s="6"/>
      <c r="AUY732" s="6"/>
      <c r="AUZ732" s="6"/>
      <c r="AVA732" s="6"/>
      <c r="AVB732" s="6"/>
      <c r="AVC732" s="6"/>
      <c r="AVD732" s="6"/>
      <c r="AVE732" s="6"/>
      <c r="AVF732" s="6"/>
      <c r="AVG732" s="6"/>
      <c r="AVH732" s="6"/>
      <c r="AVI732" s="6"/>
      <c r="AVJ732" s="6"/>
      <c r="AVK732" s="6"/>
      <c r="AVL732" s="6"/>
      <c r="AVM732" s="6"/>
      <c r="AVN732" s="6"/>
      <c r="AVO732" s="6"/>
      <c r="AVP732" s="6"/>
      <c r="AVQ732" s="6"/>
      <c r="AVR732" s="6"/>
      <c r="AVS732" s="6"/>
      <c r="AVT732" s="6"/>
      <c r="AVU732" s="6"/>
      <c r="AVV732" s="6"/>
      <c r="AVW732" s="6"/>
      <c r="AVX732" s="6"/>
      <c r="AVY732" s="6"/>
      <c r="AVZ732" s="6"/>
      <c r="AWA732" s="6"/>
      <c r="AWB732" s="6"/>
      <c r="AWC732" s="6"/>
      <c r="AWD732" s="6"/>
      <c r="AWE732" s="6"/>
      <c r="AWF732" s="6"/>
      <c r="AWG732" s="6"/>
      <c r="AWH732" s="6"/>
      <c r="AWI732" s="6"/>
      <c r="AWJ732" s="6"/>
      <c r="AWK732" s="6"/>
      <c r="AWL732" s="6"/>
      <c r="AWM732" s="6"/>
      <c r="AWN732" s="6"/>
      <c r="AWO732" s="6"/>
      <c r="AWP732" s="6"/>
      <c r="AWQ732" s="6"/>
      <c r="AWR732" s="6"/>
      <c r="AWS732" s="6"/>
      <c r="AWT732" s="6"/>
      <c r="AWU732" s="6"/>
      <c r="AWV732" s="6"/>
      <c r="AWW732" s="6"/>
      <c r="AWX732" s="6"/>
      <c r="AWY732" s="6"/>
      <c r="AWZ732" s="6"/>
      <c r="AXA732" s="6"/>
      <c r="AXB732" s="6"/>
      <c r="AXC732" s="6"/>
      <c r="AXD732" s="6"/>
      <c r="AXE732" s="6"/>
      <c r="AXF732" s="6"/>
      <c r="AXG732" s="6"/>
      <c r="AXH732" s="6"/>
      <c r="AXI732" s="6"/>
      <c r="AXJ732" s="6"/>
      <c r="AXK732" s="6"/>
      <c r="AXL732" s="6"/>
      <c r="AXM732" s="6"/>
      <c r="AXN732" s="6"/>
      <c r="AXO732" s="6"/>
      <c r="AXP732" s="6"/>
      <c r="AXQ732" s="6"/>
      <c r="AXR732" s="6"/>
      <c r="AXS732" s="6"/>
      <c r="AXT732" s="6"/>
      <c r="AXU732" s="6"/>
      <c r="AXV732" s="6"/>
      <c r="AXW732" s="6"/>
      <c r="AXX732" s="6"/>
      <c r="AXY732" s="6"/>
      <c r="AXZ732" s="6"/>
      <c r="AYA732" s="6"/>
      <c r="AYB732" s="6"/>
      <c r="AYC732" s="6"/>
      <c r="AYD732" s="6"/>
      <c r="AYE732" s="6"/>
      <c r="AYF732" s="6"/>
      <c r="AYG732" s="6"/>
      <c r="AYH732" s="6"/>
      <c r="AYI732" s="6"/>
      <c r="AYJ732" s="6"/>
      <c r="AYK732" s="6"/>
      <c r="AYL732" s="6"/>
      <c r="AYM732" s="6"/>
      <c r="AYN732" s="6"/>
      <c r="AYO732" s="6"/>
      <c r="AYP732" s="6"/>
      <c r="AYQ732" s="6"/>
      <c r="AYR732" s="6"/>
      <c r="AYS732" s="6"/>
      <c r="AYT732" s="6"/>
      <c r="AYU732" s="6"/>
      <c r="AYV732" s="6"/>
      <c r="AYW732" s="6"/>
      <c r="AYX732" s="6"/>
      <c r="AYY732" s="6"/>
      <c r="AYZ732" s="6"/>
      <c r="AZA732" s="6"/>
      <c r="AZB732" s="6"/>
      <c r="AZC732" s="6"/>
      <c r="AZD732" s="6"/>
      <c r="AZE732" s="6"/>
      <c r="AZF732" s="6"/>
      <c r="AZG732" s="6"/>
      <c r="AZH732" s="6"/>
      <c r="AZI732" s="6"/>
      <c r="AZJ732" s="6"/>
      <c r="AZK732" s="6"/>
      <c r="AZL732" s="6"/>
      <c r="AZM732" s="6"/>
      <c r="AZN732" s="6"/>
      <c r="AZO732" s="6"/>
      <c r="AZP732" s="6"/>
      <c r="AZQ732" s="6"/>
      <c r="AZR732" s="6"/>
      <c r="AZS732" s="6"/>
      <c r="AZT732" s="6"/>
      <c r="AZU732" s="6"/>
      <c r="AZV732" s="6"/>
      <c r="AZW732" s="6"/>
      <c r="AZX732" s="6"/>
      <c r="AZY732" s="6"/>
      <c r="AZZ732" s="6"/>
      <c r="BAA732" s="6"/>
      <c r="BAB732" s="6"/>
      <c r="BAC732" s="6"/>
      <c r="BAD732" s="6"/>
      <c r="BAE732" s="6"/>
      <c r="BAF732" s="6"/>
      <c r="BAG732" s="6"/>
      <c r="BAH732" s="6"/>
      <c r="BAI732" s="6"/>
      <c r="BAJ732" s="6"/>
      <c r="BAK732" s="6"/>
      <c r="BAL732" s="6"/>
      <c r="BAM732" s="6"/>
      <c r="BAN732" s="6"/>
      <c r="BAO732" s="6"/>
      <c r="BAP732" s="6"/>
      <c r="BAQ732" s="6"/>
      <c r="BAR732" s="6"/>
      <c r="BAS732" s="6"/>
      <c r="BAT732" s="6"/>
      <c r="BAU732" s="6"/>
      <c r="BAV732" s="6"/>
      <c r="BAW732" s="6"/>
      <c r="BAX732" s="6"/>
      <c r="BAY732" s="6"/>
      <c r="BAZ732" s="6"/>
      <c r="BBA732" s="6"/>
      <c r="BBB732" s="6"/>
      <c r="BBC732" s="6"/>
      <c r="BBD732" s="6"/>
      <c r="BBE732" s="6"/>
      <c r="BBF732" s="6"/>
      <c r="BBG732" s="6"/>
      <c r="BBH732" s="6"/>
      <c r="BBI732" s="6"/>
      <c r="BBJ732" s="6"/>
      <c r="BBK732" s="6"/>
      <c r="BBL732" s="6"/>
      <c r="BBM732" s="6"/>
      <c r="BBN732" s="6"/>
      <c r="BBO732" s="6"/>
      <c r="BBP732" s="6"/>
      <c r="BBQ732" s="6"/>
      <c r="BBR732" s="6"/>
      <c r="BBS732" s="6"/>
      <c r="BBT732" s="6"/>
      <c r="BBU732" s="6"/>
      <c r="BBV732" s="6"/>
      <c r="BBW732" s="6"/>
      <c r="BBX732" s="6"/>
      <c r="BBY732" s="6"/>
      <c r="BBZ732" s="6"/>
      <c r="BCA732" s="6"/>
      <c r="BCB732" s="6"/>
      <c r="BCC732" s="6"/>
      <c r="BCD732" s="6"/>
      <c r="BCE732" s="6"/>
      <c r="BCF732" s="6"/>
      <c r="BCG732" s="6"/>
      <c r="BCH732" s="6"/>
      <c r="BCI732" s="6"/>
      <c r="BCJ732" s="6"/>
      <c r="BCK732" s="6"/>
      <c r="BCL732" s="6"/>
      <c r="BCM732" s="6"/>
      <c r="BCN732" s="6"/>
      <c r="BCO732" s="6"/>
      <c r="BCP732" s="6"/>
      <c r="BCQ732" s="6"/>
      <c r="BCR732" s="6"/>
      <c r="BCS732" s="6"/>
      <c r="BCT732" s="6"/>
      <c r="BCU732" s="6"/>
      <c r="BCV732" s="6"/>
      <c r="BCW732" s="6"/>
      <c r="BCX732" s="6"/>
      <c r="BCY732" s="6"/>
      <c r="BCZ732" s="6"/>
      <c r="BDA732" s="6"/>
      <c r="BDB732" s="6"/>
      <c r="BDC732" s="6"/>
      <c r="BDD732" s="6"/>
      <c r="BDE732" s="6"/>
      <c r="BDF732" s="6"/>
      <c r="BDG732" s="6"/>
      <c r="BDH732" s="6"/>
      <c r="BDI732" s="6"/>
      <c r="BDJ732" s="6"/>
      <c r="BDK732" s="6"/>
      <c r="BDL732" s="6"/>
      <c r="BDM732" s="6"/>
      <c r="BDN732" s="6"/>
      <c r="BDO732" s="6"/>
      <c r="BDP732" s="6"/>
      <c r="BDQ732" s="6"/>
      <c r="BDR732" s="6"/>
      <c r="BDS732" s="6"/>
      <c r="BDT732" s="6"/>
      <c r="BDU732" s="6"/>
      <c r="BDV732" s="6"/>
      <c r="BDW732" s="6"/>
      <c r="BDX732" s="6"/>
      <c r="BDY732" s="6"/>
      <c r="BDZ732" s="6"/>
      <c r="BEA732" s="6"/>
      <c r="BEB732" s="6"/>
      <c r="BEC732" s="6"/>
      <c r="BED732" s="6"/>
      <c r="BEE732" s="6"/>
      <c r="BEF732" s="6"/>
      <c r="BEG732" s="6"/>
      <c r="BEH732" s="6"/>
      <c r="BEI732" s="6"/>
      <c r="BEJ732" s="6"/>
      <c r="BEK732" s="6"/>
      <c r="BEL732" s="6"/>
      <c r="BEM732" s="6"/>
      <c r="BEN732" s="6"/>
      <c r="BEO732" s="6"/>
      <c r="BEP732" s="6"/>
      <c r="BEQ732" s="6"/>
      <c r="BER732" s="6"/>
      <c r="BES732" s="6"/>
      <c r="BET732" s="6"/>
      <c r="BEU732" s="6"/>
      <c r="BEV732" s="6"/>
      <c r="BEW732" s="6"/>
      <c r="BEX732" s="6"/>
      <c r="BEY732" s="6"/>
      <c r="BEZ732" s="6"/>
      <c r="BFA732" s="6"/>
      <c r="BFB732" s="6"/>
      <c r="BFC732" s="6"/>
      <c r="BFD732" s="6"/>
      <c r="BFE732" s="6"/>
      <c r="BFF732" s="6"/>
      <c r="BFG732" s="6"/>
      <c r="BFH732" s="6"/>
      <c r="BFI732" s="6"/>
      <c r="BFJ732" s="6"/>
      <c r="BFK732" s="6"/>
      <c r="BFL732" s="6"/>
      <c r="BFM732" s="6"/>
      <c r="BFN732" s="6"/>
      <c r="BFO732" s="6"/>
      <c r="BFP732" s="6"/>
      <c r="BFQ732" s="6"/>
      <c r="BFR732" s="6"/>
      <c r="BFS732" s="6"/>
      <c r="BFT732" s="6"/>
      <c r="BFU732" s="6"/>
      <c r="BFV732" s="6"/>
      <c r="BFW732" s="6"/>
      <c r="BFX732" s="6"/>
      <c r="BFY732" s="6"/>
      <c r="BFZ732" s="6"/>
      <c r="BGA732" s="6"/>
      <c r="BGB732" s="6"/>
      <c r="BGC732" s="6"/>
      <c r="BGD732" s="6"/>
      <c r="BGE732" s="6"/>
      <c r="BGF732" s="6"/>
      <c r="BGG732" s="6"/>
      <c r="BGH732" s="6"/>
      <c r="BGI732" s="6"/>
      <c r="BGJ732" s="6"/>
      <c r="BGK732" s="6"/>
      <c r="BGL732" s="6"/>
      <c r="BGM732" s="6"/>
      <c r="BGN732" s="6"/>
      <c r="BGO732" s="6"/>
      <c r="BGP732" s="6"/>
      <c r="BGQ732" s="6"/>
      <c r="BGR732" s="6"/>
      <c r="BGS732" s="6"/>
      <c r="BGT732" s="6"/>
      <c r="BGU732" s="6"/>
      <c r="BGV732" s="6"/>
      <c r="BGW732" s="6"/>
      <c r="BGX732" s="6"/>
      <c r="BGY732" s="6"/>
      <c r="BGZ732" s="6"/>
      <c r="BHA732" s="6"/>
      <c r="BHB732" s="6"/>
      <c r="BHC732" s="6"/>
      <c r="BHD732" s="6"/>
      <c r="BHE732" s="6"/>
      <c r="BHF732" s="6"/>
      <c r="BHG732" s="6"/>
      <c r="BHH732" s="6"/>
      <c r="BHI732" s="6"/>
      <c r="BHJ732" s="6"/>
      <c r="BHK732" s="6"/>
      <c r="BHL732" s="6"/>
      <c r="BHM732" s="6"/>
      <c r="BHN732" s="6"/>
      <c r="BHO732" s="6"/>
      <c r="BHP732" s="6"/>
      <c r="BHQ732" s="6"/>
      <c r="BHR732" s="6"/>
      <c r="BHS732" s="6"/>
      <c r="BHT732" s="6"/>
      <c r="BHU732" s="6"/>
      <c r="BHV732" s="6"/>
      <c r="BHW732" s="6"/>
      <c r="BHX732" s="6"/>
      <c r="BHY732" s="6"/>
      <c r="BHZ732" s="6"/>
      <c r="BIA732" s="6"/>
      <c r="BIB732" s="6"/>
      <c r="BIC732" s="6"/>
      <c r="BID732" s="6"/>
      <c r="BIE732" s="6"/>
      <c r="BIF732" s="6"/>
      <c r="BIG732" s="6"/>
      <c r="BIH732" s="6"/>
      <c r="BII732" s="6"/>
      <c r="BIJ732" s="6"/>
      <c r="BIK732" s="6"/>
      <c r="BIL732" s="6"/>
      <c r="BIM732" s="6"/>
      <c r="BIN732" s="6"/>
      <c r="BIO732" s="6"/>
      <c r="BIP732" s="6"/>
      <c r="BIQ732" s="6"/>
      <c r="BIR732" s="6"/>
      <c r="BIS732" s="6"/>
      <c r="BIT732" s="6"/>
      <c r="BIU732" s="6"/>
      <c r="BIV732" s="6"/>
      <c r="BIW732" s="6"/>
      <c r="BIX732" s="6"/>
      <c r="BIY732" s="6"/>
      <c r="BIZ732" s="6"/>
      <c r="BJA732" s="6"/>
      <c r="BJB732" s="6"/>
      <c r="BJC732" s="6"/>
      <c r="BJD732" s="6"/>
      <c r="BJE732" s="6"/>
      <c r="BJF732" s="6"/>
      <c r="BJG732" s="6"/>
      <c r="BJH732" s="6"/>
      <c r="BJI732" s="6"/>
      <c r="BJJ732" s="6"/>
      <c r="BJK732" s="6"/>
      <c r="BJL732" s="6"/>
      <c r="BJM732" s="6"/>
      <c r="BJN732" s="6"/>
      <c r="BJO732" s="6"/>
      <c r="BJP732" s="6"/>
      <c r="BJQ732" s="6"/>
      <c r="BJR732" s="6"/>
      <c r="BJS732" s="6"/>
      <c r="BJT732" s="6"/>
      <c r="BJU732" s="6"/>
      <c r="BJV732" s="6"/>
      <c r="BJW732" s="6"/>
      <c r="BJX732" s="6"/>
      <c r="BJY732" s="6"/>
      <c r="BJZ732" s="6"/>
      <c r="BKA732" s="6"/>
      <c r="BKB732" s="6"/>
      <c r="BKC732" s="6"/>
      <c r="BKD732" s="6"/>
      <c r="BKE732" s="6"/>
      <c r="BKF732" s="6"/>
      <c r="BKG732" s="6"/>
      <c r="BKH732" s="6"/>
      <c r="BKI732" s="6"/>
      <c r="BKJ732" s="6"/>
      <c r="BKK732" s="6"/>
      <c r="BKL732" s="6"/>
      <c r="BKM732" s="6"/>
      <c r="BKN732" s="6"/>
      <c r="BKO732" s="6"/>
      <c r="BKP732" s="6"/>
      <c r="BKQ732" s="6"/>
      <c r="BKR732" s="6"/>
      <c r="BKS732" s="6"/>
      <c r="BKT732" s="6"/>
      <c r="BKU732" s="6"/>
      <c r="BKV732" s="6"/>
      <c r="BKW732" s="6"/>
      <c r="BKX732" s="6"/>
      <c r="BKY732" s="6"/>
      <c r="BKZ732" s="6"/>
      <c r="BLA732" s="6"/>
      <c r="BLB732" s="6"/>
      <c r="BLC732" s="6"/>
      <c r="BLD732" s="6"/>
      <c r="BLE732" s="6"/>
      <c r="BLF732" s="6"/>
      <c r="BLG732" s="6"/>
      <c r="BLH732" s="6"/>
      <c r="BLI732" s="6"/>
      <c r="BLJ732" s="6"/>
      <c r="BLK732" s="6"/>
      <c r="BLL732" s="6"/>
      <c r="BLM732" s="6"/>
      <c r="BLN732" s="6"/>
      <c r="BLO732" s="6"/>
      <c r="BLP732" s="6"/>
      <c r="BLQ732" s="6"/>
      <c r="BLR732" s="6"/>
      <c r="BLS732" s="6"/>
      <c r="BLT732" s="6"/>
      <c r="BLU732" s="6"/>
      <c r="BLV732" s="6"/>
      <c r="BLW732" s="6"/>
      <c r="BLX732" s="6"/>
      <c r="BLY732" s="6"/>
      <c r="BLZ732" s="6"/>
      <c r="BMA732" s="6"/>
      <c r="BMB732" s="6"/>
      <c r="BMC732" s="6"/>
      <c r="BMD732" s="6"/>
      <c r="BME732" s="6"/>
      <c r="BMF732" s="6"/>
      <c r="BMG732" s="6"/>
      <c r="BMH732" s="6"/>
      <c r="BMI732" s="6"/>
      <c r="BMJ732" s="6"/>
      <c r="BMK732" s="6"/>
      <c r="BML732" s="6"/>
      <c r="BMM732" s="6"/>
      <c r="BMN732" s="6"/>
      <c r="BMO732" s="6"/>
      <c r="BMP732" s="6"/>
      <c r="BMQ732" s="6"/>
      <c r="BMR732" s="6"/>
      <c r="BMS732" s="6"/>
      <c r="BMT732" s="6"/>
      <c r="BMU732" s="6"/>
      <c r="BMV732" s="6"/>
      <c r="BMW732" s="6"/>
      <c r="BMX732" s="6"/>
      <c r="BMY732" s="6"/>
      <c r="BMZ732" s="6"/>
      <c r="BNA732" s="6"/>
      <c r="BNB732" s="6"/>
      <c r="BNC732" s="6"/>
      <c r="BND732" s="6"/>
      <c r="BNE732" s="6"/>
      <c r="BNF732" s="6"/>
      <c r="BNG732" s="6"/>
      <c r="BNH732" s="6"/>
      <c r="BNI732" s="6"/>
      <c r="BNJ732" s="6"/>
      <c r="BNK732" s="6"/>
      <c r="BNL732" s="6"/>
      <c r="BNM732" s="6"/>
      <c r="BNN732" s="6"/>
      <c r="BNO732" s="6"/>
      <c r="BNP732" s="6"/>
      <c r="BNQ732" s="6"/>
      <c r="BNR732" s="6"/>
      <c r="BNS732" s="6"/>
      <c r="BNT732" s="6"/>
      <c r="BNU732" s="6"/>
      <c r="BNV732" s="6"/>
      <c r="BNW732" s="6"/>
      <c r="BNX732" s="6"/>
      <c r="BNY732" s="6"/>
      <c r="BNZ732" s="6"/>
      <c r="BOA732" s="6"/>
      <c r="BOB732" s="6"/>
      <c r="BOC732" s="6"/>
      <c r="BOD732" s="6"/>
      <c r="BOE732" s="6"/>
      <c r="BOF732" s="6"/>
      <c r="BOG732" s="6"/>
      <c r="BOH732" s="6"/>
      <c r="BOI732" s="6"/>
      <c r="BOJ732" s="6"/>
      <c r="BOK732" s="6"/>
      <c r="BOL732" s="6"/>
      <c r="BOM732" s="6"/>
      <c r="BON732" s="6"/>
      <c r="BOO732" s="6"/>
      <c r="BOP732" s="6"/>
      <c r="BOQ732" s="6"/>
      <c r="BOR732" s="6"/>
      <c r="BOS732" s="6"/>
      <c r="BOT732" s="6"/>
      <c r="BOU732" s="6"/>
      <c r="BOV732" s="6"/>
      <c r="BOW732" s="6"/>
      <c r="BOX732" s="6"/>
      <c r="BOY732" s="6"/>
      <c r="BOZ732" s="6"/>
      <c r="BPA732" s="6"/>
      <c r="BPB732" s="6"/>
      <c r="BPC732" s="6"/>
      <c r="BPD732" s="6"/>
      <c r="BPE732" s="6"/>
      <c r="BPF732" s="6"/>
      <c r="BPG732" s="6"/>
      <c r="BPH732" s="6"/>
      <c r="BPI732" s="6"/>
      <c r="BPJ732" s="6"/>
      <c r="BPK732" s="6"/>
      <c r="BPL732" s="6"/>
      <c r="BPM732" s="6"/>
      <c r="BPN732" s="6"/>
      <c r="BPO732" s="6"/>
      <c r="BPP732" s="6"/>
      <c r="BPQ732" s="6"/>
      <c r="BPR732" s="6"/>
      <c r="BPS732" s="6"/>
      <c r="BPT732" s="6"/>
      <c r="BPU732" s="6"/>
      <c r="BPV732" s="6"/>
      <c r="BPW732" s="6"/>
      <c r="BPX732" s="6"/>
      <c r="BPY732" s="6"/>
      <c r="BPZ732" s="6"/>
      <c r="BQA732" s="6"/>
      <c r="BQB732" s="6"/>
      <c r="BQC732" s="6"/>
      <c r="BQD732" s="6"/>
      <c r="BQE732" s="6"/>
      <c r="BQF732" s="6"/>
      <c r="BQG732" s="6"/>
      <c r="BQH732" s="6"/>
      <c r="BQI732" s="6"/>
      <c r="BQJ732" s="6"/>
      <c r="BQK732" s="6"/>
      <c r="BQL732" s="6"/>
      <c r="BQM732" s="6"/>
      <c r="BQN732" s="6"/>
      <c r="BQO732" s="6"/>
      <c r="BQP732" s="6"/>
      <c r="BQQ732" s="6"/>
      <c r="BQR732" s="6"/>
      <c r="BQS732" s="6"/>
      <c r="BQT732" s="6"/>
      <c r="BQU732" s="6"/>
      <c r="BQV732" s="6"/>
      <c r="BQW732" s="6"/>
      <c r="BQX732" s="6"/>
      <c r="BQY732" s="6"/>
      <c r="BQZ732" s="6"/>
      <c r="BRA732" s="6"/>
      <c r="BRB732" s="6"/>
      <c r="BRC732" s="6"/>
      <c r="BRD732" s="6"/>
      <c r="BRE732" s="6"/>
      <c r="BRF732" s="6"/>
      <c r="BRG732" s="6"/>
      <c r="BRH732" s="6"/>
      <c r="BRI732" s="6"/>
      <c r="BRJ732" s="6"/>
      <c r="BRK732" s="6"/>
      <c r="BRL732" s="6"/>
      <c r="BRM732" s="6"/>
      <c r="BRN732" s="6"/>
      <c r="BRO732" s="6"/>
      <c r="BRP732" s="6"/>
      <c r="BRQ732" s="6"/>
      <c r="BRR732" s="6"/>
      <c r="BRS732" s="6"/>
      <c r="BRT732" s="6"/>
      <c r="BRU732" s="6"/>
      <c r="BRV732" s="6"/>
      <c r="BRW732" s="6"/>
      <c r="BRX732" s="6"/>
      <c r="BRY732" s="6"/>
      <c r="BRZ732" s="6"/>
      <c r="BSA732" s="6"/>
      <c r="BSB732" s="6"/>
      <c r="BSC732" s="6"/>
      <c r="BSD732" s="6"/>
      <c r="BSE732" s="6"/>
      <c r="BSF732" s="6"/>
      <c r="BSG732" s="6"/>
      <c r="BSH732" s="6"/>
      <c r="BSI732" s="6"/>
      <c r="BSJ732" s="6"/>
      <c r="BSK732" s="6"/>
      <c r="BSL732" s="6"/>
      <c r="BSM732" s="6"/>
      <c r="BSN732" s="6"/>
      <c r="BSO732" s="6"/>
      <c r="BSP732" s="6"/>
      <c r="BSQ732" s="6"/>
      <c r="BSR732" s="6"/>
      <c r="BSS732" s="6"/>
      <c r="BST732" s="6"/>
      <c r="BSU732" s="6"/>
      <c r="BSV732" s="6"/>
      <c r="BSW732" s="6"/>
      <c r="BSX732" s="6"/>
      <c r="BSY732" s="6"/>
      <c r="BSZ732" s="6"/>
      <c r="BTA732" s="6"/>
      <c r="BTB732" s="6"/>
      <c r="BTC732" s="6"/>
      <c r="BTD732" s="6"/>
      <c r="BTE732" s="6"/>
      <c r="BTF732" s="6"/>
      <c r="BTG732" s="6"/>
      <c r="BTH732" s="6"/>
      <c r="BTI732" s="6"/>
      <c r="BTJ732" s="6"/>
      <c r="BTK732" s="6"/>
      <c r="BTL732" s="6"/>
      <c r="BTM732" s="6"/>
      <c r="BTN732" s="6"/>
      <c r="BTO732" s="6"/>
      <c r="BTP732" s="6"/>
      <c r="BTQ732" s="6"/>
      <c r="BTR732" s="6"/>
      <c r="BTS732" s="6"/>
      <c r="BTT732" s="6"/>
      <c r="BTU732" s="6"/>
      <c r="BTV732" s="6"/>
      <c r="BTW732" s="6"/>
      <c r="BTX732" s="6"/>
      <c r="BTY732" s="6"/>
      <c r="BTZ732" s="6"/>
      <c r="BUA732" s="6"/>
      <c r="BUB732" s="6"/>
      <c r="BUC732" s="6"/>
      <c r="BUD732" s="6"/>
      <c r="BUE732" s="6"/>
      <c r="BUF732" s="6"/>
      <c r="BUG732" s="6"/>
      <c r="BUH732" s="6"/>
      <c r="BUI732" s="6"/>
      <c r="BUJ732" s="6"/>
      <c r="BUK732" s="6"/>
      <c r="BUL732" s="6"/>
      <c r="BUM732" s="6"/>
      <c r="BUN732" s="6"/>
      <c r="BUO732" s="6"/>
      <c r="BUP732" s="6"/>
      <c r="BUQ732" s="6"/>
      <c r="BUR732" s="6"/>
      <c r="BUS732" s="6"/>
      <c r="BUT732" s="6"/>
      <c r="BUU732" s="6"/>
      <c r="BUV732" s="6"/>
      <c r="BUW732" s="6"/>
      <c r="BUX732" s="6"/>
      <c r="BUY732" s="6"/>
      <c r="BUZ732" s="6"/>
      <c r="BVA732" s="6"/>
      <c r="BVB732" s="6"/>
      <c r="BVC732" s="6"/>
      <c r="BVD732" s="6"/>
      <c r="BVE732" s="6"/>
      <c r="BVF732" s="6"/>
      <c r="BVG732" s="6"/>
      <c r="BVH732" s="6"/>
      <c r="BVI732" s="6"/>
      <c r="BVJ732" s="6"/>
      <c r="BVK732" s="6"/>
      <c r="BVL732" s="6"/>
      <c r="BVM732" s="6"/>
      <c r="BVN732" s="6"/>
      <c r="BVO732" s="6"/>
      <c r="BVP732" s="6"/>
      <c r="BVQ732" s="6"/>
      <c r="BVR732" s="6"/>
      <c r="BVS732" s="6"/>
      <c r="BVT732" s="6"/>
      <c r="BVU732" s="6"/>
      <c r="BVV732" s="6"/>
      <c r="BVW732" s="6"/>
      <c r="BVX732" s="6"/>
      <c r="BVY732" s="6"/>
      <c r="BVZ732" s="6"/>
      <c r="BWA732" s="6"/>
      <c r="BWB732" s="6"/>
      <c r="BWC732" s="6"/>
      <c r="BWD732" s="6"/>
      <c r="BWE732" s="6"/>
      <c r="BWF732" s="6"/>
      <c r="BWG732" s="6"/>
      <c r="BWH732" s="6"/>
      <c r="BWI732" s="6"/>
      <c r="BWJ732" s="6"/>
      <c r="BWK732" s="6"/>
      <c r="BWL732" s="6"/>
      <c r="BWM732" s="6"/>
      <c r="BWN732" s="6"/>
      <c r="BWO732" s="6"/>
      <c r="BWP732" s="6"/>
      <c r="BWQ732" s="6"/>
      <c r="BWR732" s="6"/>
      <c r="BWS732" s="6"/>
      <c r="BWT732" s="6"/>
      <c r="BWU732" s="6"/>
      <c r="BWV732" s="6"/>
      <c r="BWW732" s="6"/>
      <c r="BWX732" s="6"/>
      <c r="BWY732" s="6"/>
      <c r="BWZ732" s="6"/>
      <c r="BXA732" s="6"/>
      <c r="BXB732" s="6"/>
      <c r="BXC732" s="6"/>
      <c r="BXD732" s="6"/>
      <c r="BXE732" s="6"/>
      <c r="BXF732" s="6"/>
      <c r="BXG732" s="6"/>
      <c r="BXH732" s="6"/>
      <c r="BXI732" s="6"/>
      <c r="BXJ732" s="6"/>
      <c r="BXK732" s="6"/>
      <c r="BXL732" s="6"/>
      <c r="BXM732" s="6"/>
      <c r="BXN732" s="6"/>
      <c r="BXO732" s="6"/>
      <c r="BXP732" s="6"/>
      <c r="BXQ732" s="6"/>
      <c r="BXR732" s="6"/>
      <c r="BXS732" s="6"/>
      <c r="BXT732" s="6"/>
      <c r="BXU732" s="6"/>
      <c r="BXV732" s="6"/>
      <c r="BXW732" s="6"/>
      <c r="BXX732" s="6"/>
      <c r="BXY732" s="6"/>
      <c r="BXZ732" s="6"/>
      <c r="BYA732" s="6"/>
      <c r="BYB732" s="6"/>
      <c r="BYC732" s="6"/>
      <c r="BYD732" s="6"/>
      <c r="BYE732" s="6"/>
      <c r="BYF732" s="6"/>
      <c r="BYG732" s="6"/>
      <c r="BYH732" s="6"/>
      <c r="BYI732" s="6"/>
      <c r="BYJ732" s="6"/>
      <c r="BYK732" s="6"/>
      <c r="BYL732" s="6"/>
      <c r="BYM732" s="6"/>
      <c r="BYN732" s="6"/>
      <c r="BYO732" s="6"/>
      <c r="BYP732" s="6"/>
      <c r="BYQ732" s="6"/>
      <c r="BYR732" s="6"/>
      <c r="BYS732" s="6"/>
      <c r="BYT732" s="6"/>
      <c r="BYU732" s="6"/>
      <c r="BYV732" s="6"/>
      <c r="BYW732" s="6"/>
      <c r="BYX732" s="6"/>
      <c r="BYY732" s="6"/>
      <c r="BYZ732" s="6"/>
      <c r="BZA732" s="6"/>
      <c r="BZB732" s="6"/>
      <c r="BZC732" s="6"/>
      <c r="BZD732" s="6"/>
      <c r="BZE732" s="6"/>
      <c r="BZF732" s="6"/>
      <c r="BZG732" s="6"/>
      <c r="BZH732" s="6"/>
      <c r="BZI732" s="6"/>
      <c r="BZJ732" s="6"/>
      <c r="BZK732" s="6"/>
      <c r="BZL732" s="6"/>
      <c r="BZM732" s="6"/>
      <c r="BZN732" s="6"/>
      <c r="BZO732" s="6"/>
      <c r="BZP732" s="6"/>
      <c r="BZQ732" s="6"/>
      <c r="BZR732" s="6"/>
      <c r="BZS732" s="6"/>
      <c r="BZT732" s="6"/>
      <c r="BZU732" s="6"/>
      <c r="BZV732" s="6"/>
      <c r="BZW732" s="6"/>
      <c r="BZX732" s="6"/>
      <c r="BZY732" s="6"/>
      <c r="BZZ732" s="6"/>
      <c r="CAA732" s="6"/>
      <c r="CAB732" s="6"/>
      <c r="CAC732" s="6"/>
      <c r="CAD732" s="6"/>
      <c r="CAE732" s="6"/>
      <c r="CAF732" s="6"/>
      <c r="CAG732" s="6"/>
      <c r="CAH732" s="6"/>
      <c r="CAI732" s="6"/>
      <c r="CAJ732" s="6"/>
      <c r="CAK732" s="6"/>
      <c r="CAL732" s="6"/>
      <c r="CAM732" s="6"/>
      <c r="CAN732" s="6"/>
      <c r="CAO732" s="6"/>
      <c r="CAP732" s="6"/>
      <c r="CAQ732" s="6"/>
      <c r="CAR732" s="6"/>
      <c r="CAS732" s="6"/>
      <c r="CAT732" s="6"/>
      <c r="CAU732" s="6"/>
      <c r="CAV732" s="6"/>
      <c r="CAW732" s="6"/>
      <c r="CAX732" s="6"/>
      <c r="CAY732" s="6"/>
      <c r="CAZ732" s="6"/>
      <c r="CBA732" s="6"/>
      <c r="CBB732" s="6"/>
      <c r="CBC732" s="6"/>
      <c r="CBD732" s="6"/>
      <c r="CBE732" s="6"/>
      <c r="CBF732" s="6"/>
      <c r="CBG732" s="6"/>
      <c r="CBH732" s="6"/>
      <c r="CBI732" s="6"/>
      <c r="CBJ732" s="6"/>
      <c r="CBK732" s="6"/>
      <c r="CBL732" s="6"/>
      <c r="CBM732" s="6"/>
      <c r="CBN732" s="6"/>
      <c r="CBO732" s="6"/>
      <c r="CBP732" s="6"/>
      <c r="CBQ732" s="6"/>
      <c r="CBR732" s="6"/>
      <c r="CBS732" s="6"/>
      <c r="CBT732" s="6"/>
      <c r="CBU732" s="6"/>
      <c r="CBV732" s="6"/>
      <c r="CBW732" s="6"/>
      <c r="CBX732" s="6"/>
      <c r="CBY732" s="6"/>
      <c r="CBZ732" s="6"/>
      <c r="CCA732" s="6"/>
      <c r="CCB732" s="6"/>
      <c r="CCC732" s="6"/>
      <c r="CCD732" s="6"/>
      <c r="CCE732" s="6"/>
      <c r="CCF732" s="6"/>
      <c r="CCG732" s="6"/>
      <c r="CCH732" s="6"/>
      <c r="CCI732" s="6"/>
      <c r="CCJ732" s="6"/>
      <c r="CCK732" s="6"/>
      <c r="CCL732" s="6"/>
      <c r="CCM732" s="6"/>
      <c r="CCN732" s="6"/>
      <c r="CCO732" s="6"/>
      <c r="CCP732" s="6"/>
      <c r="CCQ732" s="6"/>
      <c r="CCR732" s="6"/>
      <c r="CCS732" s="6"/>
      <c r="CCT732" s="6"/>
      <c r="CCU732" s="6"/>
      <c r="CCV732" s="6"/>
      <c r="CCW732" s="6"/>
      <c r="CCX732" s="6"/>
      <c r="CCY732" s="6"/>
      <c r="CCZ732" s="6"/>
      <c r="CDA732" s="6"/>
      <c r="CDB732" s="6"/>
      <c r="CDC732" s="6"/>
      <c r="CDD732" s="6"/>
      <c r="CDE732" s="6"/>
      <c r="CDF732" s="6"/>
      <c r="CDG732" s="6"/>
      <c r="CDH732" s="6"/>
      <c r="CDI732" s="6"/>
      <c r="CDJ732" s="6"/>
      <c r="CDK732" s="6"/>
      <c r="CDL732" s="6"/>
      <c r="CDM732" s="6"/>
      <c r="CDN732" s="6"/>
      <c r="CDO732" s="6"/>
      <c r="CDP732" s="6"/>
      <c r="CDQ732" s="6"/>
      <c r="CDR732" s="6"/>
      <c r="CDS732" s="6"/>
      <c r="CDT732" s="6"/>
      <c r="CDU732" s="6"/>
      <c r="CDV732" s="6"/>
      <c r="CDW732" s="6"/>
      <c r="CDX732" s="6"/>
      <c r="CDY732" s="6"/>
      <c r="CDZ732" s="6"/>
      <c r="CEA732" s="6"/>
      <c r="CEB732" s="6"/>
      <c r="CEC732" s="6"/>
      <c r="CED732" s="6"/>
      <c r="CEE732" s="6"/>
      <c r="CEF732" s="6"/>
      <c r="CEG732" s="6"/>
      <c r="CEH732" s="6"/>
      <c r="CEI732" s="6"/>
      <c r="CEJ732" s="6"/>
      <c r="CEK732" s="6"/>
      <c r="CEL732" s="6"/>
      <c r="CEM732" s="6"/>
      <c r="CEN732" s="6"/>
      <c r="CEO732" s="6"/>
      <c r="CEP732" s="6"/>
      <c r="CEQ732" s="6"/>
      <c r="CER732" s="6"/>
      <c r="CES732" s="6"/>
      <c r="CET732" s="6"/>
      <c r="CEU732" s="6"/>
      <c r="CEV732" s="6"/>
      <c r="CEW732" s="6"/>
      <c r="CEX732" s="6"/>
      <c r="CEY732" s="6"/>
      <c r="CEZ732" s="6"/>
      <c r="CFA732" s="6"/>
      <c r="CFB732" s="6"/>
      <c r="CFC732" s="6"/>
      <c r="CFD732" s="6"/>
      <c r="CFE732" s="6"/>
      <c r="CFF732" s="6"/>
      <c r="CFG732" s="6"/>
      <c r="CFH732" s="6"/>
      <c r="CFI732" s="6"/>
      <c r="CFJ732" s="6"/>
      <c r="CFK732" s="6"/>
      <c r="CFL732" s="6"/>
      <c r="CFM732" s="6"/>
      <c r="CFN732" s="6"/>
      <c r="CFO732" s="6"/>
      <c r="CFP732" s="6"/>
      <c r="CFQ732" s="6"/>
      <c r="CFR732" s="6"/>
      <c r="CFS732" s="6"/>
      <c r="CFT732" s="6"/>
      <c r="CFU732" s="6"/>
      <c r="CFV732" s="6"/>
      <c r="CFW732" s="6"/>
      <c r="CFX732" s="6"/>
      <c r="CFY732" s="6"/>
      <c r="CFZ732" s="6"/>
      <c r="CGA732" s="6"/>
      <c r="CGB732" s="6"/>
      <c r="CGC732" s="6"/>
      <c r="CGD732" s="6"/>
      <c r="CGE732" s="6"/>
      <c r="CGF732" s="6"/>
      <c r="CGG732" s="6"/>
      <c r="CGH732" s="6"/>
      <c r="CGI732" s="6"/>
      <c r="CGJ732" s="6"/>
      <c r="CGK732" s="6"/>
      <c r="CGL732" s="6"/>
      <c r="CGM732" s="6"/>
      <c r="CGN732" s="6"/>
      <c r="CGO732" s="6"/>
      <c r="CGP732" s="6"/>
      <c r="CGQ732" s="6"/>
      <c r="CGR732" s="6"/>
      <c r="CGS732" s="6"/>
      <c r="CGT732" s="6"/>
      <c r="CGU732" s="6"/>
      <c r="CGV732" s="6"/>
      <c r="CGW732" s="6"/>
      <c r="CGX732" s="6"/>
      <c r="CGY732" s="6"/>
      <c r="CGZ732" s="6"/>
      <c r="CHA732" s="6"/>
      <c r="CHB732" s="6"/>
      <c r="CHC732" s="6"/>
      <c r="CHD732" s="6"/>
      <c r="CHE732" s="6"/>
      <c r="CHF732" s="6"/>
      <c r="CHG732" s="6"/>
      <c r="CHH732" s="6"/>
      <c r="CHI732" s="6"/>
      <c r="CHJ732" s="6"/>
      <c r="CHK732" s="6"/>
      <c r="CHL732" s="6"/>
      <c r="CHM732" s="6"/>
      <c r="CHN732" s="6"/>
      <c r="CHO732" s="6"/>
      <c r="CHP732" s="6"/>
      <c r="CHQ732" s="6"/>
      <c r="CHR732" s="6"/>
      <c r="CHS732" s="6"/>
      <c r="CHT732" s="6"/>
      <c r="CHU732" s="6"/>
      <c r="CHV732" s="6"/>
      <c r="CHW732" s="6"/>
      <c r="CHX732" s="6"/>
      <c r="CHY732" s="6"/>
      <c r="CHZ732" s="6"/>
      <c r="CIA732" s="6"/>
      <c r="CIB732" s="6"/>
      <c r="CIC732" s="6"/>
      <c r="CID732" s="6"/>
      <c r="CIE732" s="6"/>
      <c r="CIF732" s="6"/>
      <c r="CIG732" s="6"/>
      <c r="CIH732" s="6"/>
      <c r="CII732" s="6"/>
      <c r="CIJ732" s="6"/>
      <c r="CIK732" s="6"/>
      <c r="CIL732" s="6"/>
      <c r="CIM732" s="6"/>
      <c r="CIN732" s="6"/>
      <c r="CIO732" s="6"/>
      <c r="CIP732" s="6"/>
      <c r="CIQ732" s="6"/>
      <c r="CIR732" s="6"/>
      <c r="CIS732" s="6"/>
      <c r="CIT732" s="6"/>
      <c r="CIU732" s="6"/>
      <c r="CIV732" s="6"/>
      <c r="CIW732" s="6"/>
      <c r="CIX732" s="6"/>
      <c r="CIY732" s="6"/>
      <c r="CIZ732" s="6"/>
      <c r="CJA732" s="6"/>
      <c r="CJB732" s="6"/>
      <c r="CJC732" s="6"/>
      <c r="CJD732" s="6"/>
      <c r="CJE732" s="6"/>
      <c r="CJF732" s="6"/>
      <c r="CJG732" s="6"/>
      <c r="CJH732" s="6"/>
      <c r="CJI732" s="6"/>
      <c r="CJJ732" s="6"/>
      <c r="CJK732" s="6"/>
      <c r="CJL732" s="6"/>
      <c r="CJM732" s="6"/>
      <c r="CJN732" s="6"/>
      <c r="CJO732" s="6"/>
      <c r="CJP732" s="6"/>
      <c r="CJQ732" s="6"/>
      <c r="CJR732" s="6"/>
      <c r="CJS732" s="6"/>
      <c r="CJT732" s="6"/>
      <c r="CJU732" s="6"/>
      <c r="CJV732" s="6"/>
      <c r="CJW732" s="6"/>
      <c r="CJX732" s="6"/>
      <c r="CJY732" s="6"/>
      <c r="CJZ732" s="6"/>
      <c r="CKA732" s="6"/>
      <c r="CKB732" s="6"/>
      <c r="CKC732" s="6"/>
      <c r="CKD732" s="6"/>
      <c r="CKE732" s="6"/>
      <c r="CKF732" s="6"/>
      <c r="CKG732" s="6"/>
      <c r="CKH732" s="6"/>
      <c r="CKI732" s="6"/>
      <c r="CKJ732" s="6"/>
      <c r="CKK732" s="6"/>
      <c r="CKL732" s="6"/>
      <c r="CKM732" s="6"/>
      <c r="CKN732" s="6"/>
      <c r="CKO732" s="6"/>
      <c r="CKP732" s="6"/>
      <c r="CKQ732" s="6"/>
      <c r="CKR732" s="6"/>
      <c r="CKS732" s="6"/>
      <c r="CKT732" s="6"/>
      <c r="CKU732" s="6"/>
      <c r="CKV732" s="6"/>
      <c r="CKW732" s="6"/>
      <c r="CKX732" s="6"/>
      <c r="CKY732" s="6"/>
      <c r="CKZ732" s="6"/>
      <c r="CLA732" s="6"/>
      <c r="CLB732" s="6"/>
      <c r="CLC732" s="6"/>
      <c r="CLD732" s="6"/>
      <c r="CLE732" s="6"/>
      <c r="CLF732" s="6"/>
      <c r="CLG732" s="6"/>
      <c r="CLH732" s="6"/>
      <c r="CLI732" s="6"/>
      <c r="CLJ732" s="6"/>
      <c r="CLK732" s="6"/>
      <c r="CLL732" s="6"/>
      <c r="CLM732" s="6"/>
      <c r="CLN732" s="6"/>
      <c r="CLO732" s="6"/>
      <c r="CLP732" s="6"/>
      <c r="CLQ732" s="6"/>
      <c r="CLR732" s="6"/>
      <c r="CLS732" s="6"/>
      <c r="CLT732" s="6"/>
      <c r="CLU732" s="6"/>
      <c r="CLV732" s="6"/>
      <c r="CLW732" s="6"/>
      <c r="CLX732" s="6"/>
      <c r="CLY732" s="6"/>
      <c r="CLZ732" s="6"/>
      <c r="CMA732" s="6"/>
      <c r="CMB732" s="6"/>
      <c r="CMC732" s="6"/>
      <c r="CMD732" s="6"/>
      <c r="CME732" s="6"/>
      <c r="CMF732" s="6"/>
      <c r="CMG732" s="6"/>
      <c r="CMH732" s="6"/>
      <c r="CMI732" s="6"/>
      <c r="CMJ732" s="6"/>
      <c r="CMK732" s="6"/>
      <c r="CML732" s="6"/>
      <c r="CMM732" s="6"/>
      <c r="CMN732" s="6"/>
      <c r="CMO732" s="6"/>
      <c r="CMP732" s="6"/>
      <c r="CMQ732" s="6"/>
      <c r="CMR732" s="6"/>
      <c r="CMS732" s="6"/>
      <c r="CMT732" s="6"/>
      <c r="CMU732" s="6"/>
      <c r="CMV732" s="6"/>
      <c r="CMW732" s="6"/>
      <c r="CMX732" s="6"/>
      <c r="CMY732" s="6"/>
      <c r="CMZ732" s="6"/>
      <c r="CNA732" s="6"/>
      <c r="CNB732" s="6"/>
      <c r="CNC732" s="6"/>
      <c r="CND732" s="6"/>
      <c r="CNE732" s="6"/>
      <c r="CNF732" s="6"/>
      <c r="CNG732" s="6"/>
      <c r="CNH732" s="6"/>
      <c r="CNI732" s="6"/>
      <c r="CNJ732" s="6"/>
      <c r="CNK732" s="6"/>
      <c r="CNL732" s="6"/>
      <c r="CNM732" s="6"/>
      <c r="CNN732" s="6"/>
      <c r="CNO732" s="6"/>
      <c r="CNP732" s="6"/>
      <c r="CNQ732" s="6"/>
      <c r="CNR732" s="6"/>
      <c r="CNS732" s="6"/>
      <c r="CNT732" s="6"/>
      <c r="CNU732" s="6"/>
      <c r="CNV732" s="6"/>
      <c r="CNW732" s="6"/>
      <c r="CNX732" s="6"/>
      <c r="CNY732" s="6"/>
      <c r="CNZ732" s="6"/>
      <c r="COA732" s="6"/>
      <c r="COB732" s="6"/>
      <c r="COC732" s="6"/>
      <c r="COD732" s="6"/>
      <c r="COE732" s="6"/>
      <c r="COF732" s="6"/>
      <c r="COG732" s="6"/>
      <c r="COH732" s="6"/>
      <c r="COI732" s="6"/>
      <c r="COJ732" s="6"/>
      <c r="COK732" s="6"/>
      <c r="COL732" s="6"/>
      <c r="COM732" s="6"/>
      <c r="CON732" s="6"/>
      <c r="COO732" s="6"/>
      <c r="COP732" s="6"/>
      <c r="COQ732" s="6"/>
      <c r="COR732" s="6"/>
      <c r="COS732" s="6"/>
      <c r="COT732" s="6"/>
      <c r="COU732" s="6"/>
      <c r="COV732" s="6"/>
      <c r="COW732" s="6"/>
      <c r="COX732" s="6"/>
      <c r="COY732" s="6"/>
      <c r="COZ732" s="6"/>
      <c r="CPA732" s="6"/>
      <c r="CPB732" s="6"/>
      <c r="CPC732" s="6"/>
      <c r="CPD732" s="6"/>
      <c r="CPE732" s="6"/>
      <c r="CPF732" s="6"/>
      <c r="CPG732" s="6"/>
      <c r="CPH732" s="6"/>
      <c r="CPI732" s="6"/>
      <c r="CPJ732" s="6"/>
      <c r="CPK732" s="6"/>
      <c r="CPL732" s="6"/>
      <c r="CPM732" s="6"/>
      <c r="CPN732" s="6"/>
      <c r="CPO732" s="6"/>
      <c r="CPP732" s="6"/>
      <c r="CPQ732" s="6"/>
      <c r="CPR732" s="6"/>
      <c r="CPS732" s="6"/>
      <c r="CPT732" s="6"/>
      <c r="CPU732" s="6"/>
      <c r="CPV732" s="6"/>
      <c r="CPW732" s="6"/>
      <c r="CPX732" s="6"/>
      <c r="CPY732" s="6"/>
      <c r="CPZ732" s="6"/>
      <c r="CQA732" s="6"/>
      <c r="CQB732" s="6"/>
      <c r="CQC732" s="6"/>
      <c r="CQD732" s="6"/>
      <c r="CQE732" s="6"/>
      <c r="CQF732" s="6"/>
      <c r="CQG732" s="6"/>
      <c r="CQH732" s="6"/>
      <c r="CQI732" s="6"/>
      <c r="CQJ732" s="6"/>
      <c r="CQK732" s="6"/>
      <c r="CQL732" s="6"/>
      <c r="CQM732" s="6"/>
      <c r="CQN732" s="6"/>
      <c r="CQO732" s="6"/>
      <c r="CQP732" s="6"/>
      <c r="CQQ732" s="6"/>
      <c r="CQR732" s="6"/>
      <c r="CQS732" s="6"/>
      <c r="CQT732" s="6"/>
      <c r="CQU732" s="6"/>
      <c r="CQV732" s="6"/>
      <c r="CQW732" s="6"/>
      <c r="CQX732" s="6"/>
      <c r="CQY732" s="6"/>
      <c r="CQZ732" s="6"/>
      <c r="CRA732" s="6"/>
      <c r="CRB732" s="6"/>
      <c r="CRC732" s="6"/>
      <c r="CRD732" s="6"/>
      <c r="CRE732" s="6"/>
      <c r="CRF732" s="6"/>
      <c r="CRG732" s="6"/>
      <c r="CRH732" s="6"/>
      <c r="CRI732" s="6"/>
      <c r="CRJ732" s="6"/>
      <c r="CRK732" s="6"/>
      <c r="CRL732" s="6"/>
      <c r="CRM732" s="6"/>
      <c r="CRN732" s="6"/>
      <c r="CRO732" s="6"/>
      <c r="CRP732" s="6"/>
      <c r="CRQ732" s="6"/>
      <c r="CRR732" s="6"/>
      <c r="CRS732" s="6"/>
      <c r="CRT732" s="6"/>
      <c r="CRU732" s="6"/>
      <c r="CRV732" s="6"/>
      <c r="CRW732" s="6"/>
      <c r="CRX732" s="6"/>
      <c r="CRY732" s="6"/>
      <c r="CRZ732" s="6"/>
      <c r="CSA732" s="6"/>
      <c r="CSB732" s="6"/>
      <c r="CSC732" s="6"/>
      <c r="CSD732" s="6"/>
      <c r="CSE732" s="6"/>
      <c r="CSF732" s="6"/>
      <c r="CSG732" s="6"/>
      <c r="CSH732" s="6"/>
      <c r="CSI732" s="6"/>
      <c r="CSJ732" s="6"/>
      <c r="CSK732" s="6"/>
      <c r="CSL732" s="6"/>
      <c r="CSM732" s="6"/>
      <c r="CSN732" s="6"/>
      <c r="CSO732" s="6"/>
      <c r="CSP732" s="6"/>
      <c r="CSQ732" s="6"/>
      <c r="CSR732" s="6"/>
      <c r="CSS732" s="6"/>
      <c r="CST732" s="6"/>
      <c r="CSU732" s="6"/>
      <c r="CSV732" s="6"/>
      <c r="CSW732" s="6"/>
      <c r="CSX732" s="6"/>
      <c r="CSY732" s="6"/>
      <c r="CSZ732" s="6"/>
      <c r="CTA732" s="6"/>
      <c r="CTB732" s="6"/>
      <c r="CTC732" s="6"/>
      <c r="CTD732" s="6"/>
      <c r="CTE732" s="6"/>
      <c r="CTF732" s="6"/>
      <c r="CTG732" s="6"/>
      <c r="CTH732" s="6"/>
      <c r="CTI732" s="6"/>
      <c r="CTJ732" s="6"/>
      <c r="CTK732" s="6"/>
      <c r="CTL732" s="6"/>
      <c r="CTM732" s="6"/>
      <c r="CTN732" s="6"/>
      <c r="CTO732" s="6"/>
      <c r="CTP732" s="6"/>
      <c r="CTQ732" s="6"/>
      <c r="CTR732" s="6"/>
      <c r="CTS732" s="6"/>
      <c r="CTT732" s="6"/>
      <c r="CTU732" s="6"/>
      <c r="CTV732" s="6"/>
      <c r="CTW732" s="6"/>
      <c r="CTX732" s="6"/>
      <c r="CTY732" s="6"/>
      <c r="CTZ732" s="6"/>
      <c r="CUA732" s="6"/>
      <c r="CUB732" s="6"/>
      <c r="CUC732" s="6"/>
      <c r="CUD732" s="6"/>
      <c r="CUE732" s="6"/>
      <c r="CUF732" s="6"/>
      <c r="CUG732" s="6"/>
      <c r="CUH732" s="6"/>
      <c r="CUI732" s="6"/>
      <c r="CUJ732" s="6"/>
      <c r="CUK732" s="6"/>
      <c r="CUL732" s="6"/>
      <c r="CUM732" s="6"/>
      <c r="CUN732" s="6"/>
      <c r="CUO732" s="6"/>
      <c r="CUP732" s="6"/>
      <c r="CUQ732" s="6"/>
      <c r="CUR732" s="6"/>
      <c r="CUS732" s="6"/>
      <c r="CUT732" s="6"/>
      <c r="CUU732" s="6"/>
      <c r="CUV732" s="6"/>
      <c r="CUW732" s="6"/>
      <c r="CUX732" s="6"/>
      <c r="CUY732" s="6"/>
      <c r="CUZ732" s="6"/>
      <c r="CVA732" s="6"/>
      <c r="CVB732" s="6"/>
      <c r="CVC732" s="6"/>
      <c r="CVD732" s="6"/>
      <c r="CVE732" s="6"/>
      <c r="CVF732" s="6"/>
      <c r="CVG732" s="6"/>
      <c r="CVH732" s="6"/>
      <c r="CVI732" s="6"/>
      <c r="CVJ732" s="6"/>
      <c r="CVK732" s="6"/>
      <c r="CVL732" s="6"/>
      <c r="CVM732" s="6"/>
      <c r="CVN732" s="6"/>
      <c r="CVO732" s="6"/>
      <c r="CVP732" s="6"/>
      <c r="CVQ732" s="6"/>
      <c r="CVR732" s="6"/>
      <c r="CVS732" s="6"/>
      <c r="CVT732" s="6"/>
      <c r="CVU732" s="6"/>
      <c r="CVV732" s="6"/>
      <c r="CVW732" s="6"/>
      <c r="CVX732" s="6"/>
      <c r="CVY732" s="6"/>
      <c r="CVZ732" s="6"/>
      <c r="CWA732" s="6"/>
      <c r="CWB732" s="6"/>
      <c r="CWC732" s="6"/>
      <c r="CWD732" s="6"/>
      <c r="CWE732" s="6"/>
      <c r="CWF732" s="6"/>
      <c r="CWG732" s="6"/>
      <c r="CWH732" s="6"/>
      <c r="CWI732" s="6"/>
      <c r="CWJ732" s="6"/>
      <c r="CWK732" s="6"/>
      <c r="CWL732" s="6"/>
      <c r="CWM732" s="6"/>
      <c r="CWN732" s="6"/>
      <c r="CWO732" s="6"/>
      <c r="CWP732" s="6"/>
      <c r="CWQ732" s="6"/>
      <c r="CWR732" s="6"/>
      <c r="CWS732" s="6"/>
      <c r="CWT732" s="6"/>
      <c r="CWU732" s="6"/>
      <c r="CWV732" s="6"/>
      <c r="CWW732" s="6"/>
      <c r="CWX732" s="6"/>
      <c r="CWY732" s="6"/>
      <c r="CWZ732" s="6"/>
      <c r="CXA732" s="6"/>
      <c r="CXB732" s="6"/>
      <c r="CXC732" s="6"/>
      <c r="CXD732" s="6"/>
      <c r="CXE732" s="6"/>
      <c r="CXF732" s="6"/>
      <c r="CXG732" s="6"/>
      <c r="CXH732" s="6"/>
      <c r="CXI732" s="6"/>
      <c r="CXJ732" s="6"/>
      <c r="CXK732" s="6"/>
      <c r="CXL732" s="6"/>
      <c r="CXM732" s="6"/>
      <c r="CXN732" s="6"/>
      <c r="CXO732" s="6"/>
      <c r="CXP732" s="6"/>
      <c r="CXQ732" s="6"/>
      <c r="CXR732" s="6"/>
      <c r="CXS732" s="6"/>
      <c r="CXT732" s="6"/>
      <c r="CXU732" s="6"/>
      <c r="CXV732" s="6"/>
      <c r="CXW732" s="6"/>
      <c r="CXX732" s="6"/>
      <c r="CXY732" s="6"/>
      <c r="CXZ732" s="6"/>
      <c r="CYA732" s="6"/>
      <c r="CYB732" s="6"/>
      <c r="CYC732" s="6"/>
      <c r="CYD732" s="6"/>
      <c r="CYE732" s="6"/>
      <c r="CYF732" s="6"/>
      <c r="CYG732" s="6"/>
      <c r="CYH732" s="6"/>
      <c r="CYI732" s="6"/>
      <c r="CYJ732" s="6"/>
      <c r="CYK732" s="6"/>
      <c r="CYL732" s="6"/>
      <c r="CYM732" s="6"/>
      <c r="CYN732" s="6"/>
      <c r="CYO732" s="6"/>
      <c r="CYP732" s="6"/>
      <c r="CYQ732" s="6"/>
      <c r="CYR732" s="6"/>
      <c r="CYS732" s="6"/>
      <c r="CYT732" s="6"/>
      <c r="CYU732" s="6"/>
      <c r="CYV732" s="6"/>
      <c r="CYW732" s="6"/>
      <c r="CYX732" s="6"/>
      <c r="CYY732" s="6"/>
      <c r="CYZ732" s="6"/>
      <c r="CZA732" s="6"/>
      <c r="CZB732" s="6"/>
      <c r="CZC732" s="6"/>
      <c r="CZD732" s="6"/>
      <c r="CZE732" s="6"/>
      <c r="CZF732" s="6"/>
      <c r="CZG732" s="6"/>
      <c r="CZH732" s="6"/>
      <c r="CZI732" s="6"/>
      <c r="CZJ732" s="6"/>
      <c r="CZK732" s="6"/>
      <c r="CZL732" s="6"/>
      <c r="CZM732" s="6"/>
      <c r="CZN732" s="6"/>
      <c r="CZO732" s="6"/>
      <c r="CZP732" s="6"/>
      <c r="CZQ732" s="6"/>
      <c r="CZR732" s="6"/>
      <c r="CZS732" s="6"/>
      <c r="CZT732" s="6"/>
      <c r="CZU732" s="6"/>
      <c r="CZV732" s="6"/>
      <c r="CZW732" s="6"/>
      <c r="CZX732" s="6"/>
      <c r="CZY732" s="6"/>
      <c r="CZZ732" s="6"/>
      <c r="DAA732" s="6"/>
      <c r="DAB732" s="6"/>
      <c r="DAC732" s="6"/>
      <c r="DAD732" s="6"/>
      <c r="DAE732" s="6"/>
      <c r="DAF732" s="6"/>
      <c r="DAG732" s="6"/>
      <c r="DAH732" s="6"/>
      <c r="DAI732" s="6"/>
      <c r="DAJ732" s="6"/>
      <c r="DAK732" s="6"/>
      <c r="DAL732" s="6"/>
      <c r="DAM732" s="6"/>
      <c r="DAN732" s="6"/>
      <c r="DAO732" s="6"/>
      <c r="DAP732" s="6"/>
      <c r="DAQ732" s="6"/>
      <c r="DAR732" s="6"/>
      <c r="DAS732" s="6"/>
      <c r="DAT732" s="6"/>
      <c r="DAU732" s="6"/>
      <c r="DAV732" s="6"/>
      <c r="DAW732" s="6"/>
      <c r="DAX732" s="6"/>
      <c r="DAY732" s="6"/>
      <c r="DAZ732" s="6"/>
      <c r="DBA732" s="6"/>
      <c r="DBB732" s="6"/>
      <c r="DBC732" s="6"/>
      <c r="DBD732" s="6"/>
      <c r="DBE732" s="6"/>
      <c r="DBF732" s="6"/>
      <c r="DBG732" s="6"/>
      <c r="DBH732" s="6"/>
      <c r="DBI732" s="6"/>
      <c r="DBJ732" s="6"/>
      <c r="DBK732" s="6"/>
      <c r="DBL732" s="6"/>
      <c r="DBM732" s="6"/>
      <c r="DBN732" s="6"/>
      <c r="DBO732" s="6"/>
      <c r="DBP732" s="6"/>
      <c r="DBQ732" s="6"/>
      <c r="DBR732" s="6"/>
      <c r="DBS732" s="6"/>
      <c r="DBT732" s="6"/>
      <c r="DBU732" s="6"/>
      <c r="DBV732" s="6"/>
      <c r="DBW732" s="6"/>
      <c r="DBX732" s="6"/>
      <c r="DBY732" s="6"/>
      <c r="DBZ732" s="6"/>
      <c r="DCA732" s="6"/>
      <c r="DCB732" s="6"/>
      <c r="DCC732" s="6"/>
      <c r="DCD732" s="6"/>
      <c r="DCE732" s="6"/>
      <c r="DCF732" s="6"/>
      <c r="DCG732" s="6"/>
      <c r="DCH732" s="6"/>
      <c r="DCI732" s="6"/>
      <c r="DCJ732" s="6"/>
      <c r="DCK732" s="6"/>
      <c r="DCL732" s="6"/>
      <c r="DCM732" s="6"/>
      <c r="DCN732" s="6"/>
      <c r="DCO732" s="6"/>
      <c r="DCP732" s="6"/>
      <c r="DCQ732" s="6"/>
      <c r="DCR732" s="6"/>
      <c r="DCS732" s="6"/>
      <c r="DCT732" s="6"/>
      <c r="DCU732" s="6"/>
      <c r="DCV732" s="6"/>
      <c r="DCW732" s="6"/>
      <c r="DCX732" s="6"/>
      <c r="DCY732" s="6"/>
      <c r="DCZ732" s="6"/>
      <c r="DDA732" s="6"/>
      <c r="DDB732" s="6"/>
      <c r="DDC732" s="6"/>
      <c r="DDD732" s="6"/>
      <c r="DDE732" s="6"/>
      <c r="DDF732" s="6"/>
      <c r="DDG732" s="6"/>
      <c r="DDH732" s="6"/>
      <c r="DDI732" s="6"/>
      <c r="DDJ732" s="6"/>
      <c r="DDK732" s="6"/>
      <c r="DDL732" s="6"/>
      <c r="DDM732" s="6"/>
      <c r="DDN732" s="6"/>
      <c r="DDO732" s="6"/>
      <c r="DDP732" s="6"/>
      <c r="DDQ732" s="6"/>
      <c r="DDR732" s="6"/>
      <c r="DDS732" s="6"/>
      <c r="DDT732" s="6"/>
      <c r="DDU732" s="6"/>
      <c r="DDV732" s="6"/>
      <c r="DDW732" s="6"/>
      <c r="DDX732" s="6"/>
      <c r="DDY732" s="6"/>
      <c r="DDZ732" s="6"/>
      <c r="DEA732" s="6"/>
      <c r="DEB732" s="6"/>
      <c r="DEC732" s="6"/>
      <c r="DED732" s="6"/>
      <c r="DEE732" s="6"/>
      <c r="DEF732" s="6"/>
      <c r="DEG732" s="6"/>
      <c r="DEH732" s="6"/>
      <c r="DEI732" s="6"/>
      <c r="DEJ732" s="6"/>
      <c r="DEK732" s="6"/>
      <c r="DEL732" s="6"/>
      <c r="DEM732" s="6"/>
      <c r="DEN732" s="6"/>
      <c r="DEO732" s="6"/>
      <c r="DEP732" s="6"/>
      <c r="DEQ732" s="6"/>
      <c r="DER732" s="6"/>
      <c r="DES732" s="6"/>
      <c r="DET732" s="6"/>
      <c r="DEU732" s="6"/>
      <c r="DEV732" s="6"/>
      <c r="DEW732" s="6"/>
      <c r="DEX732" s="6"/>
      <c r="DEY732" s="6"/>
      <c r="DEZ732" s="6"/>
      <c r="DFA732" s="6"/>
      <c r="DFB732" s="6"/>
      <c r="DFC732" s="6"/>
      <c r="DFD732" s="6"/>
      <c r="DFE732" s="6"/>
      <c r="DFF732" s="6"/>
      <c r="DFG732" s="6"/>
      <c r="DFH732" s="6"/>
      <c r="DFI732" s="6"/>
      <c r="DFJ732" s="6"/>
      <c r="DFK732" s="6"/>
      <c r="DFL732" s="6"/>
      <c r="DFM732" s="6"/>
      <c r="DFN732" s="6"/>
      <c r="DFO732" s="6"/>
      <c r="DFP732" s="6"/>
      <c r="DFQ732" s="6"/>
      <c r="DFR732" s="6"/>
      <c r="DFS732" s="6"/>
      <c r="DFT732" s="6"/>
      <c r="DFU732" s="6"/>
      <c r="DFV732" s="6"/>
      <c r="DFW732" s="6"/>
      <c r="DFX732" s="6"/>
      <c r="DFY732" s="6"/>
      <c r="DFZ732" s="6"/>
      <c r="DGA732" s="6"/>
      <c r="DGB732" s="6"/>
      <c r="DGC732" s="6"/>
      <c r="DGD732" s="6"/>
      <c r="DGE732" s="6"/>
      <c r="DGF732" s="6"/>
      <c r="DGG732" s="6"/>
      <c r="DGH732" s="6"/>
      <c r="DGI732" s="6"/>
      <c r="DGJ732" s="6"/>
      <c r="DGK732" s="6"/>
      <c r="DGL732" s="6"/>
      <c r="DGM732" s="6"/>
      <c r="DGN732" s="6"/>
      <c r="DGO732" s="6"/>
      <c r="DGP732" s="6"/>
      <c r="DGQ732" s="6"/>
      <c r="DGR732" s="6"/>
      <c r="DGS732" s="6"/>
      <c r="DGT732" s="6"/>
      <c r="DGU732" s="6"/>
      <c r="DGV732" s="6"/>
      <c r="DGW732" s="6"/>
      <c r="DGX732" s="6"/>
      <c r="DGY732" s="6"/>
      <c r="DGZ732" s="6"/>
      <c r="DHA732" s="6"/>
      <c r="DHB732" s="6"/>
      <c r="DHC732" s="6"/>
      <c r="DHD732" s="6"/>
      <c r="DHE732" s="6"/>
      <c r="DHF732" s="6"/>
      <c r="DHG732" s="6"/>
      <c r="DHH732" s="6"/>
      <c r="DHI732" s="6"/>
      <c r="DHJ732" s="6"/>
      <c r="DHK732" s="6"/>
      <c r="DHL732" s="6"/>
      <c r="DHM732" s="6"/>
      <c r="DHN732" s="6"/>
      <c r="DHO732" s="6"/>
      <c r="DHP732" s="6"/>
      <c r="DHQ732" s="6"/>
      <c r="DHR732" s="6"/>
      <c r="DHS732" s="6"/>
      <c r="DHT732" s="6"/>
      <c r="DHU732" s="6"/>
      <c r="DHV732" s="6"/>
      <c r="DHW732" s="6"/>
      <c r="DHX732" s="6"/>
      <c r="DHY732" s="6"/>
      <c r="DHZ732" s="6"/>
      <c r="DIA732" s="6"/>
      <c r="DIB732" s="6"/>
      <c r="DIC732" s="6"/>
      <c r="DID732" s="6"/>
      <c r="DIE732" s="6"/>
      <c r="DIF732" s="6"/>
      <c r="DIG732" s="6"/>
      <c r="DIH732" s="6"/>
      <c r="DII732" s="6"/>
      <c r="DIJ732" s="6"/>
      <c r="DIK732" s="6"/>
      <c r="DIL732" s="6"/>
      <c r="DIM732" s="6"/>
      <c r="DIN732" s="6"/>
      <c r="DIO732" s="6"/>
      <c r="DIP732" s="6"/>
      <c r="DIQ732" s="6"/>
      <c r="DIR732" s="6"/>
      <c r="DIS732" s="6"/>
      <c r="DIT732" s="6"/>
      <c r="DIU732" s="6"/>
      <c r="DIV732" s="6"/>
      <c r="DIW732" s="6"/>
      <c r="DIX732" s="6"/>
      <c r="DIY732" s="6"/>
      <c r="DIZ732" s="6"/>
      <c r="DJA732" s="6"/>
      <c r="DJB732" s="6"/>
      <c r="DJC732" s="6"/>
      <c r="DJD732" s="6"/>
      <c r="DJE732" s="6"/>
      <c r="DJF732" s="6"/>
      <c r="DJG732" s="6"/>
      <c r="DJH732" s="6"/>
      <c r="DJI732" s="6"/>
      <c r="DJJ732" s="6"/>
      <c r="DJK732" s="6"/>
      <c r="DJL732" s="6"/>
      <c r="DJM732" s="6"/>
      <c r="DJN732" s="6"/>
      <c r="DJO732" s="6"/>
      <c r="DJP732" s="6"/>
      <c r="DJQ732" s="6"/>
      <c r="DJR732" s="6"/>
      <c r="DJS732" s="6"/>
      <c r="DJT732" s="6"/>
      <c r="DJU732" s="6"/>
      <c r="DJV732" s="6"/>
      <c r="DJW732" s="6"/>
      <c r="DJX732" s="6"/>
      <c r="DJY732" s="6"/>
      <c r="DJZ732" s="6"/>
      <c r="DKA732" s="6"/>
      <c r="DKB732" s="6"/>
      <c r="DKC732" s="6"/>
      <c r="DKD732" s="6"/>
      <c r="DKE732" s="6"/>
      <c r="DKF732" s="6"/>
      <c r="DKG732" s="6"/>
      <c r="DKH732" s="6"/>
      <c r="DKI732" s="6"/>
      <c r="DKJ732" s="6"/>
      <c r="DKK732" s="6"/>
      <c r="DKL732" s="6"/>
      <c r="DKM732" s="6"/>
      <c r="DKN732" s="6"/>
      <c r="DKO732" s="6"/>
      <c r="DKP732" s="6"/>
      <c r="DKQ732" s="6"/>
      <c r="DKR732" s="6"/>
      <c r="DKS732" s="6"/>
      <c r="DKT732" s="6"/>
      <c r="DKU732" s="6"/>
      <c r="DKV732" s="6"/>
      <c r="DKW732" s="6"/>
      <c r="DKX732" s="6"/>
      <c r="DKY732" s="6"/>
      <c r="DKZ732" s="6"/>
      <c r="DLA732" s="6"/>
      <c r="DLB732" s="6"/>
      <c r="DLC732" s="6"/>
      <c r="DLD732" s="6"/>
      <c r="DLE732" s="6"/>
      <c r="DLF732" s="6"/>
      <c r="DLG732" s="6"/>
      <c r="DLH732" s="6"/>
      <c r="DLI732" s="6"/>
      <c r="DLJ732" s="6"/>
      <c r="DLK732" s="6"/>
      <c r="DLL732" s="6"/>
      <c r="DLM732" s="6"/>
      <c r="DLN732" s="6"/>
      <c r="DLO732" s="6"/>
      <c r="DLP732" s="6"/>
      <c r="DLQ732" s="6"/>
      <c r="DLR732" s="6"/>
      <c r="DLS732" s="6"/>
      <c r="DLT732" s="6"/>
      <c r="DLU732" s="6"/>
      <c r="DLV732" s="6"/>
      <c r="DLW732" s="6"/>
      <c r="DLX732" s="6"/>
      <c r="DLY732" s="6"/>
      <c r="DLZ732" s="6"/>
      <c r="DMA732" s="6"/>
      <c r="DMB732" s="6"/>
      <c r="DMC732" s="6"/>
      <c r="DMD732" s="6"/>
      <c r="DME732" s="6"/>
      <c r="DMF732" s="6"/>
      <c r="DMG732" s="6"/>
      <c r="DMH732" s="6"/>
      <c r="DMI732" s="6"/>
      <c r="DMJ732" s="6"/>
      <c r="DMK732" s="6"/>
      <c r="DML732" s="6"/>
      <c r="DMM732" s="6"/>
      <c r="DMN732" s="6"/>
      <c r="DMO732" s="6"/>
      <c r="DMP732" s="6"/>
      <c r="DMQ732" s="6"/>
      <c r="DMR732" s="6"/>
      <c r="DMS732" s="6"/>
      <c r="DMT732" s="6"/>
      <c r="DMU732" s="6"/>
      <c r="DMV732" s="6"/>
      <c r="DMW732" s="6"/>
      <c r="DMX732" s="6"/>
      <c r="DMY732" s="6"/>
      <c r="DMZ732" s="6"/>
      <c r="DNA732" s="6"/>
      <c r="DNB732" s="6"/>
      <c r="DNC732" s="6"/>
      <c r="DND732" s="6"/>
      <c r="DNE732" s="6"/>
      <c r="DNF732" s="6"/>
      <c r="DNG732" s="6"/>
      <c r="DNH732" s="6"/>
      <c r="DNI732" s="6"/>
      <c r="DNJ732" s="6"/>
      <c r="DNK732" s="6"/>
      <c r="DNL732" s="6"/>
      <c r="DNM732" s="6"/>
      <c r="DNN732" s="6"/>
      <c r="DNO732" s="6"/>
      <c r="DNP732" s="6"/>
      <c r="DNQ732" s="6"/>
      <c r="DNR732" s="6"/>
      <c r="DNS732" s="6"/>
      <c r="DNT732" s="6"/>
      <c r="DNU732" s="6"/>
      <c r="DNV732" s="6"/>
      <c r="DNW732" s="6"/>
      <c r="DNX732" s="6"/>
      <c r="DNY732" s="6"/>
      <c r="DNZ732" s="6"/>
      <c r="DOA732" s="6"/>
      <c r="DOB732" s="6"/>
      <c r="DOC732" s="6"/>
      <c r="DOD732" s="6"/>
      <c r="DOE732" s="6"/>
      <c r="DOF732" s="6"/>
      <c r="DOG732" s="6"/>
      <c r="DOH732" s="6"/>
      <c r="DOI732" s="6"/>
      <c r="DOJ732" s="6"/>
      <c r="DOK732" s="6"/>
      <c r="DOL732" s="6"/>
      <c r="DOM732" s="6"/>
      <c r="DON732" s="6"/>
      <c r="DOO732" s="6"/>
      <c r="DOP732" s="6"/>
      <c r="DOQ732" s="6"/>
      <c r="DOR732" s="6"/>
      <c r="DOS732" s="6"/>
      <c r="DOT732" s="6"/>
      <c r="DOU732" s="6"/>
      <c r="DOV732" s="6"/>
      <c r="DOW732" s="6"/>
      <c r="DOX732" s="6"/>
      <c r="DOY732" s="6"/>
      <c r="DOZ732" s="6"/>
      <c r="DPA732" s="6"/>
      <c r="DPB732" s="6"/>
      <c r="DPC732" s="6"/>
      <c r="DPD732" s="6"/>
      <c r="DPE732" s="6"/>
      <c r="DPF732" s="6"/>
      <c r="DPG732" s="6"/>
      <c r="DPH732" s="6"/>
      <c r="DPI732" s="6"/>
      <c r="DPJ732" s="6"/>
      <c r="DPK732" s="6"/>
      <c r="DPL732" s="6"/>
      <c r="DPM732" s="6"/>
      <c r="DPN732" s="6"/>
      <c r="DPO732" s="6"/>
      <c r="DPP732" s="6"/>
      <c r="DPQ732" s="6"/>
      <c r="DPR732" s="6"/>
      <c r="DPS732" s="6"/>
      <c r="DPT732" s="6"/>
      <c r="DPU732" s="6"/>
      <c r="DPV732" s="6"/>
      <c r="DPW732" s="6"/>
      <c r="DPX732" s="6"/>
      <c r="DPY732" s="6"/>
      <c r="DPZ732" s="6"/>
      <c r="DQA732" s="6"/>
      <c r="DQB732" s="6"/>
      <c r="DQC732" s="6"/>
      <c r="DQD732" s="6"/>
      <c r="DQE732" s="6"/>
      <c r="DQF732" s="6"/>
      <c r="DQG732" s="6"/>
      <c r="DQH732" s="6"/>
      <c r="DQI732" s="6"/>
      <c r="DQJ732" s="6"/>
      <c r="DQK732" s="6"/>
      <c r="DQL732" s="6"/>
      <c r="DQM732" s="6"/>
      <c r="DQN732" s="6"/>
      <c r="DQO732" s="6"/>
      <c r="DQP732" s="6"/>
      <c r="DQQ732" s="6"/>
      <c r="DQR732" s="6"/>
      <c r="DQS732" s="6"/>
      <c r="DQT732" s="6"/>
      <c r="DQU732" s="6"/>
      <c r="DQV732" s="6"/>
      <c r="DQW732" s="6"/>
      <c r="DQX732" s="6"/>
      <c r="DQY732" s="6"/>
      <c r="DQZ732" s="6"/>
      <c r="DRA732" s="6"/>
      <c r="DRB732" s="6"/>
      <c r="DRC732" s="6"/>
      <c r="DRD732" s="6"/>
      <c r="DRE732" s="6"/>
      <c r="DRF732" s="6"/>
      <c r="DRG732" s="6"/>
      <c r="DRH732" s="6"/>
      <c r="DRI732" s="6"/>
      <c r="DRJ732" s="6"/>
      <c r="DRK732" s="6"/>
      <c r="DRL732" s="6"/>
      <c r="DRM732" s="6"/>
      <c r="DRN732" s="6"/>
      <c r="DRO732" s="6"/>
      <c r="DRP732" s="6"/>
      <c r="DRQ732" s="6"/>
      <c r="DRR732" s="6"/>
      <c r="DRS732" s="6"/>
      <c r="DRT732" s="6"/>
      <c r="DRU732" s="6"/>
      <c r="DRV732" s="6"/>
      <c r="DRW732" s="6"/>
      <c r="DRX732" s="6"/>
      <c r="DRY732" s="6"/>
      <c r="DRZ732" s="6"/>
      <c r="DSA732" s="6"/>
      <c r="DSB732" s="6"/>
      <c r="DSC732" s="6"/>
      <c r="DSD732" s="6"/>
      <c r="DSE732" s="6"/>
      <c r="DSF732" s="6"/>
      <c r="DSG732" s="6"/>
      <c r="DSH732" s="6"/>
      <c r="DSI732" s="6"/>
      <c r="DSJ732" s="6"/>
      <c r="DSK732" s="6"/>
      <c r="DSL732" s="6"/>
      <c r="DSM732" s="6"/>
      <c r="DSN732" s="6"/>
      <c r="DSO732" s="6"/>
      <c r="DSP732" s="6"/>
      <c r="DSQ732" s="6"/>
      <c r="DSR732" s="6"/>
      <c r="DSS732" s="6"/>
      <c r="DST732" s="6"/>
      <c r="DSU732" s="6"/>
      <c r="DSV732" s="6"/>
      <c r="DSW732" s="6"/>
      <c r="DSX732" s="6"/>
      <c r="DSY732" s="6"/>
      <c r="DSZ732" s="6"/>
      <c r="DTA732" s="6"/>
      <c r="DTB732" s="6"/>
      <c r="DTC732" s="6"/>
      <c r="DTD732" s="6"/>
      <c r="DTE732" s="6"/>
      <c r="DTF732" s="6"/>
      <c r="DTG732" s="6"/>
      <c r="DTH732" s="6"/>
      <c r="DTI732" s="6"/>
      <c r="DTJ732" s="6"/>
      <c r="DTK732" s="6"/>
      <c r="DTL732" s="6"/>
      <c r="DTM732" s="6"/>
      <c r="DTN732" s="6"/>
      <c r="DTO732" s="6"/>
      <c r="DTP732" s="6"/>
      <c r="DTQ732" s="6"/>
      <c r="DTR732" s="6"/>
      <c r="DTS732" s="6"/>
      <c r="DTT732" s="6"/>
      <c r="DTU732" s="6"/>
      <c r="DTV732" s="6"/>
      <c r="DTW732" s="6"/>
      <c r="DTX732" s="6"/>
      <c r="DTY732" s="6"/>
      <c r="DTZ732" s="6"/>
      <c r="DUA732" s="6"/>
      <c r="DUB732" s="6"/>
      <c r="DUC732" s="6"/>
      <c r="DUD732" s="6"/>
      <c r="DUE732" s="6"/>
      <c r="DUF732" s="6"/>
      <c r="DUG732" s="6"/>
      <c r="DUH732" s="6"/>
      <c r="DUI732" s="6"/>
      <c r="DUJ732" s="6"/>
      <c r="DUK732" s="6"/>
      <c r="DUL732" s="6"/>
      <c r="DUM732" s="6"/>
      <c r="DUN732" s="6"/>
      <c r="DUO732" s="6"/>
      <c r="DUP732" s="6"/>
      <c r="DUQ732" s="6"/>
      <c r="DUR732" s="6"/>
      <c r="DUS732" s="6"/>
      <c r="DUT732" s="6"/>
      <c r="DUU732" s="6"/>
      <c r="DUV732" s="6"/>
      <c r="DUW732" s="6"/>
      <c r="DUX732" s="6"/>
      <c r="DUY732" s="6"/>
      <c r="DUZ732" s="6"/>
      <c r="DVA732" s="6"/>
      <c r="DVB732" s="6"/>
      <c r="DVC732" s="6"/>
      <c r="DVD732" s="6"/>
      <c r="DVE732" s="6"/>
      <c r="DVF732" s="6"/>
      <c r="DVG732" s="6"/>
      <c r="DVH732" s="6"/>
      <c r="DVI732" s="6"/>
      <c r="DVJ732" s="6"/>
      <c r="DVK732" s="6"/>
      <c r="DVL732" s="6"/>
      <c r="DVM732" s="6"/>
      <c r="DVN732" s="6"/>
      <c r="DVO732" s="6"/>
      <c r="DVP732" s="6"/>
      <c r="DVQ732" s="6"/>
      <c r="DVR732" s="6"/>
      <c r="DVS732" s="6"/>
      <c r="DVT732" s="6"/>
      <c r="DVU732" s="6"/>
      <c r="DVV732" s="6"/>
      <c r="DVW732" s="6"/>
      <c r="DVX732" s="6"/>
      <c r="DVY732" s="6"/>
      <c r="DVZ732" s="6"/>
      <c r="DWA732" s="6"/>
      <c r="DWB732" s="6"/>
      <c r="DWC732" s="6"/>
      <c r="DWD732" s="6"/>
      <c r="DWE732" s="6"/>
      <c r="DWF732" s="6"/>
      <c r="DWG732" s="6"/>
      <c r="DWH732" s="6"/>
      <c r="DWI732" s="6"/>
      <c r="DWJ732" s="6"/>
      <c r="DWK732" s="6"/>
      <c r="DWL732" s="6"/>
      <c r="DWM732" s="6"/>
      <c r="DWN732" s="6"/>
      <c r="DWO732" s="6"/>
      <c r="DWP732" s="6"/>
      <c r="DWQ732" s="6"/>
      <c r="DWR732" s="6"/>
      <c r="DWS732" s="6"/>
      <c r="DWT732" s="6"/>
      <c r="DWU732" s="6"/>
      <c r="DWV732" s="6"/>
      <c r="DWW732" s="6"/>
      <c r="DWX732" s="6"/>
      <c r="DWY732" s="6"/>
      <c r="DWZ732" s="6"/>
      <c r="DXA732" s="6"/>
      <c r="DXB732" s="6"/>
      <c r="DXC732" s="6"/>
      <c r="DXD732" s="6"/>
      <c r="DXE732" s="6"/>
      <c r="DXF732" s="6"/>
      <c r="DXG732" s="6"/>
      <c r="DXH732" s="6"/>
      <c r="DXI732" s="6"/>
      <c r="DXJ732" s="6"/>
      <c r="DXK732" s="6"/>
      <c r="DXL732" s="6"/>
      <c r="DXM732" s="6"/>
      <c r="DXN732" s="6"/>
      <c r="DXO732" s="6"/>
      <c r="DXP732" s="6"/>
      <c r="DXQ732" s="6"/>
      <c r="DXR732" s="6"/>
      <c r="DXS732" s="6"/>
      <c r="DXT732" s="6"/>
      <c r="DXU732" s="6"/>
      <c r="DXV732" s="6"/>
      <c r="DXW732" s="6"/>
      <c r="DXX732" s="6"/>
      <c r="DXY732" s="6"/>
      <c r="DXZ732" s="6"/>
      <c r="DYA732" s="6"/>
      <c r="DYB732" s="6"/>
      <c r="DYC732" s="6"/>
      <c r="DYD732" s="6"/>
      <c r="DYE732" s="6"/>
      <c r="DYF732" s="6"/>
      <c r="DYG732" s="6"/>
      <c r="DYH732" s="6"/>
      <c r="DYI732" s="6"/>
      <c r="DYJ732" s="6"/>
      <c r="DYK732" s="6"/>
      <c r="DYL732" s="6"/>
      <c r="DYM732" s="6"/>
      <c r="DYN732" s="6"/>
      <c r="DYO732" s="6"/>
      <c r="DYP732" s="6"/>
      <c r="DYQ732" s="6"/>
      <c r="DYR732" s="6"/>
      <c r="DYS732" s="6"/>
      <c r="DYT732" s="6"/>
      <c r="DYU732" s="6"/>
      <c r="DYV732" s="6"/>
      <c r="DYW732" s="6"/>
      <c r="DYX732" s="6"/>
      <c r="DYY732" s="6"/>
      <c r="DYZ732" s="6"/>
      <c r="DZA732" s="6"/>
      <c r="DZB732" s="6"/>
      <c r="DZC732" s="6"/>
      <c r="DZD732" s="6"/>
      <c r="DZE732" s="6"/>
      <c r="DZF732" s="6"/>
      <c r="DZG732" s="6"/>
      <c r="DZH732" s="6"/>
      <c r="DZI732" s="6"/>
      <c r="DZJ732" s="6"/>
      <c r="DZK732" s="6"/>
      <c r="DZL732" s="6"/>
      <c r="DZM732" s="6"/>
      <c r="DZN732" s="6"/>
      <c r="DZO732" s="6"/>
      <c r="DZP732" s="6"/>
      <c r="DZQ732" s="6"/>
      <c r="DZR732" s="6"/>
      <c r="DZS732" s="6"/>
      <c r="DZT732" s="6"/>
      <c r="DZU732" s="6"/>
      <c r="DZV732" s="6"/>
      <c r="DZW732" s="6"/>
      <c r="DZX732" s="6"/>
      <c r="DZY732" s="6"/>
      <c r="DZZ732" s="6"/>
      <c r="EAA732" s="6"/>
      <c r="EAB732" s="6"/>
      <c r="EAC732" s="6"/>
      <c r="EAD732" s="6"/>
      <c r="EAE732" s="6"/>
      <c r="EAF732" s="6"/>
      <c r="EAG732" s="6"/>
      <c r="EAH732" s="6"/>
      <c r="EAI732" s="6"/>
      <c r="EAJ732" s="6"/>
      <c r="EAK732" s="6"/>
      <c r="EAL732" s="6"/>
      <c r="EAM732" s="6"/>
      <c r="EAN732" s="6"/>
      <c r="EAO732" s="6"/>
      <c r="EAP732" s="6"/>
      <c r="EAQ732" s="6"/>
      <c r="EAR732" s="6"/>
      <c r="EAS732" s="6"/>
      <c r="EAT732" s="6"/>
      <c r="EAU732" s="6"/>
      <c r="EAV732" s="6"/>
      <c r="EAW732" s="6"/>
      <c r="EAX732" s="6"/>
      <c r="EAY732" s="6"/>
      <c r="EAZ732" s="6"/>
      <c r="EBA732" s="6"/>
      <c r="EBB732" s="6"/>
      <c r="EBC732" s="6"/>
      <c r="EBD732" s="6"/>
      <c r="EBE732" s="6"/>
      <c r="EBF732" s="6"/>
      <c r="EBG732" s="6"/>
      <c r="EBH732" s="6"/>
      <c r="EBI732" s="6"/>
      <c r="EBJ732" s="6"/>
      <c r="EBK732" s="6"/>
      <c r="EBL732" s="6"/>
      <c r="EBM732" s="6"/>
      <c r="EBN732" s="6"/>
      <c r="EBO732" s="6"/>
      <c r="EBP732" s="6"/>
      <c r="EBQ732" s="6"/>
      <c r="EBR732" s="6"/>
      <c r="EBS732" s="6"/>
      <c r="EBT732" s="6"/>
      <c r="EBU732" s="6"/>
      <c r="EBV732" s="6"/>
      <c r="EBW732" s="6"/>
      <c r="EBX732" s="6"/>
      <c r="EBY732" s="6"/>
      <c r="EBZ732" s="6"/>
      <c r="ECA732" s="6"/>
      <c r="ECB732" s="6"/>
      <c r="ECC732" s="6"/>
      <c r="ECD732" s="6"/>
      <c r="ECE732" s="6"/>
      <c r="ECF732" s="6"/>
      <c r="ECG732" s="6"/>
      <c r="ECH732" s="6"/>
      <c r="ECI732" s="6"/>
      <c r="ECJ732" s="6"/>
      <c r="ECK732" s="6"/>
      <c r="ECL732" s="6"/>
      <c r="ECM732" s="6"/>
      <c r="ECN732" s="6"/>
      <c r="ECO732" s="6"/>
      <c r="ECP732" s="6"/>
      <c r="ECQ732" s="6"/>
      <c r="ECR732" s="6"/>
      <c r="ECS732" s="6"/>
      <c r="ECT732" s="6"/>
      <c r="ECU732" s="6"/>
      <c r="ECV732" s="6"/>
      <c r="ECW732" s="6"/>
      <c r="ECX732" s="6"/>
      <c r="ECY732" s="6"/>
      <c r="ECZ732" s="6"/>
      <c r="EDA732" s="6"/>
      <c r="EDB732" s="6"/>
      <c r="EDC732" s="6"/>
      <c r="EDD732" s="6"/>
      <c r="EDE732" s="6"/>
      <c r="EDF732" s="6"/>
      <c r="EDG732" s="6"/>
      <c r="EDH732" s="6"/>
      <c r="EDI732" s="6"/>
      <c r="EDJ732" s="6"/>
      <c r="EDK732" s="6"/>
      <c r="EDL732" s="6"/>
      <c r="EDM732" s="6"/>
      <c r="EDN732" s="6"/>
      <c r="EDO732" s="6"/>
      <c r="EDP732" s="6"/>
      <c r="EDQ732" s="6"/>
      <c r="EDR732" s="6"/>
      <c r="EDS732" s="6"/>
      <c r="EDT732" s="6"/>
      <c r="EDU732" s="6"/>
      <c r="EDV732" s="6"/>
      <c r="EDW732" s="6"/>
      <c r="EDX732" s="6"/>
      <c r="EDY732" s="6"/>
      <c r="EDZ732" s="6"/>
      <c r="EEA732" s="6"/>
      <c r="EEB732" s="6"/>
      <c r="EEC732" s="6"/>
      <c r="EED732" s="6"/>
      <c r="EEE732" s="6"/>
      <c r="EEF732" s="6"/>
      <c r="EEG732" s="6"/>
      <c r="EEH732" s="6"/>
      <c r="EEI732" s="6"/>
      <c r="EEJ732" s="6"/>
      <c r="EEK732" s="6"/>
      <c r="EEL732" s="6"/>
      <c r="EEM732" s="6"/>
      <c r="EEN732" s="6"/>
      <c r="EEO732" s="6"/>
      <c r="EEP732" s="6"/>
      <c r="EEQ732" s="6"/>
      <c r="EER732" s="6"/>
      <c r="EES732" s="6"/>
      <c r="EET732" s="6"/>
      <c r="EEU732" s="6"/>
      <c r="EEV732" s="6"/>
      <c r="EEW732" s="6"/>
      <c r="EEX732" s="6"/>
      <c r="EEY732" s="6"/>
      <c r="EEZ732" s="6"/>
      <c r="EFA732" s="6"/>
      <c r="EFB732" s="6"/>
      <c r="EFC732" s="6"/>
      <c r="EFD732" s="6"/>
      <c r="EFE732" s="6"/>
      <c r="EFF732" s="6"/>
      <c r="EFG732" s="6"/>
      <c r="EFH732" s="6"/>
      <c r="EFI732" s="6"/>
      <c r="EFJ732" s="6"/>
      <c r="EFK732" s="6"/>
      <c r="EFL732" s="6"/>
      <c r="EFM732" s="6"/>
      <c r="EFN732" s="6"/>
      <c r="EFO732" s="6"/>
      <c r="EFP732" s="6"/>
      <c r="EFQ732" s="6"/>
      <c r="EFR732" s="6"/>
      <c r="EFS732" s="6"/>
      <c r="EFT732" s="6"/>
      <c r="EFU732" s="6"/>
      <c r="EFV732" s="6"/>
      <c r="EFW732" s="6"/>
      <c r="EFX732" s="6"/>
      <c r="EFY732" s="6"/>
      <c r="EFZ732" s="6"/>
      <c r="EGA732" s="6"/>
      <c r="EGB732" s="6"/>
      <c r="EGC732" s="6"/>
      <c r="EGD732" s="6"/>
      <c r="EGE732" s="6"/>
      <c r="EGF732" s="6"/>
      <c r="EGG732" s="6"/>
      <c r="EGH732" s="6"/>
      <c r="EGI732" s="6"/>
      <c r="EGJ732" s="6"/>
      <c r="EGK732" s="6"/>
      <c r="EGL732" s="6"/>
      <c r="EGM732" s="6"/>
      <c r="EGN732" s="6"/>
      <c r="EGO732" s="6"/>
      <c r="EGP732" s="6"/>
      <c r="EGQ732" s="6"/>
      <c r="EGR732" s="6"/>
      <c r="EGS732" s="6"/>
      <c r="EGT732" s="6"/>
      <c r="EGU732" s="6"/>
      <c r="EGV732" s="6"/>
      <c r="EGW732" s="6"/>
      <c r="EGX732" s="6"/>
      <c r="EGY732" s="6"/>
      <c r="EGZ732" s="6"/>
      <c r="EHA732" s="6"/>
      <c r="EHB732" s="6"/>
      <c r="EHC732" s="6"/>
      <c r="EHD732" s="6"/>
      <c r="EHE732" s="6"/>
      <c r="EHF732" s="6"/>
      <c r="EHG732" s="6"/>
      <c r="EHH732" s="6"/>
      <c r="EHI732" s="6"/>
      <c r="EHJ732" s="6"/>
      <c r="EHK732" s="6"/>
      <c r="EHL732" s="6"/>
      <c r="EHM732" s="6"/>
      <c r="EHN732" s="6"/>
      <c r="EHO732" s="6"/>
      <c r="EHP732" s="6"/>
      <c r="EHQ732" s="6"/>
      <c r="EHR732" s="6"/>
      <c r="EHS732" s="6"/>
      <c r="EHT732" s="6"/>
      <c r="EHU732" s="6"/>
      <c r="EHV732" s="6"/>
      <c r="EHW732" s="6"/>
      <c r="EHX732" s="6"/>
      <c r="EHY732" s="6"/>
      <c r="EHZ732" s="6"/>
      <c r="EIA732" s="6"/>
      <c r="EIB732" s="6"/>
      <c r="EIC732" s="6"/>
      <c r="EID732" s="6"/>
      <c r="EIE732" s="6"/>
      <c r="EIF732" s="6"/>
      <c r="EIG732" s="6"/>
      <c r="EIH732" s="6"/>
      <c r="EII732" s="6"/>
      <c r="EIJ732" s="6"/>
      <c r="EIK732" s="6"/>
      <c r="EIL732" s="6"/>
      <c r="EIM732" s="6"/>
      <c r="EIN732" s="6"/>
      <c r="EIO732" s="6"/>
      <c r="EIP732" s="6"/>
      <c r="EIQ732" s="6"/>
      <c r="EIR732" s="6"/>
      <c r="EIS732" s="6"/>
      <c r="EIT732" s="6"/>
      <c r="EIU732" s="6"/>
      <c r="EIV732" s="6"/>
      <c r="EIW732" s="6"/>
      <c r="EIX732" s="6"/>
      <c r="EIY732" s="6"/>
      <c r="EIZ732" s="6"/>
      <c r="EJA732" s="6"/>
      <c r="EJB732" s="6"/>
      <c r="EJC732" s="6"/>
      <c r="EJD732" s="6"/>
      <c r="EJE732" s="6"/>
      <c r="EJF732" s="6"/>
      <c r="EJG732" s="6"/>
      <c r="EJH732" s="6"/>
      <c r="EJI732" s="6"/>
      <c r="EJJ732" s="6"/>
      <c r="EJK732" s="6"/>
      <c r="EJL732" s="6"/>
      <c r="EJM732" s="6"/>
      <c r="EJN732" s="6"/>
      <c r="EJO732" s="6"/>
      <c r="EJP732" s="6"/>
      <c r="EJQ732" s="6"/>
      <c r="EJR732" s="6"/>
      <c r="EJS732" s="6"/>
      <c r="EJT732" s="6"/>
      <c r="EJU732" s="6"/>
      <c r="EJV732" s="6"/>
      <c r="EJW732" s="6"/>
      <c r="EJX732" s="6"/>
      <c r="EJY732" s="6"/>
      <c r="EJZ732" s="6"/>
      <c r="EKA732" s="6"/>
      <c r="EKB732" s="6"/>
      <c r="EKC732" s="6"/>
      <c r="EKD732" s="6"/>
      <c r="EKE732" s="6"/>
      <c r="EKF732" s="6"/>
      <c r="EKG732" s="6"/>
      <c r="EKH732" s="6"/>
      <c r="EKI732" s="6"/>
      <c r="EKJ732" s="6"/>
      <c r="EKK732" s="6"/>
      <c r="EKL732" s="6"/>
      <c r="EKM732" s="6"/>
      <c r="EKN732" s="6"/>
      <c r="EKO732" s="6"/>
      <c r="EKP732" s="6"/>
      <c r="EKQ732" s="6"/>
      <c r="EKR732" s="6"/>
      <c r="EKS732" s="6"/>
      <c r="EKT732" s="6"/>
      <c r="EKU732" s="6"/>
      <c r="EKV732" s="6"/>
      <c r="EKW732" s="6"/>
      <c r="EKX732" s="6"/>
      <c r="EKY732" s="6"/>
      <c r="EKZ732" s="6"/>
      <c r="ELA732" s="6"/>
      <c r="ELB732" s="6"/>
      <c r="ELC732" s="6"/>
      <c r="ELD732" s="6"/>
      <c r="ELE732" s="6"/>
      <c r="ELF732" s="6"/>
      <c r="ELG732" s="6"/>
      <c r="ELH732" s="6"/>
      <c r="ELI732" s="6"/>
      <c r="ELJ732" s="6"/>
      <c r="ELK732" s="6"/>
      <c r="ELL732" s="6"/>
      <c r="ELM732" s="6"/>
      <c r="ELN732" s="6"/>
      <c r="ELO732" s="6"/>
      <c r="ELP732" s="6"/>
      <c r="ELQ732" s="6"/>
      <c r="ELR732" s="6"/>
      <c r="ELS732" s="6"/>
      <c r="ELT732" s="6"/>
      <c r="ELU732" s="6"/>
      <c r="ELV732" s="6"/>
      <c r="ELW732" s="6"/>
      <c r="ELX732" s="6"/>
      <c r="ELY732" s="6"/>
      <c r="ELZ732" s="6"/>
      <c r="EMA732" s="6"/>
      <c r="EMB732" s="6"/>
      <c r="EMC732" s="6"/>
      <c r="EMD732" s="6"/>
      <c r="EME732" s="6"/>
      <c r="EMF732" s="6"/>
      <c r="EMG732" s="6"/>
      <c r="EMH732" s="6"/>
      <c r="EMI732" s="6"/>
      <c r="EMJ732" s="6"/>
      <c r="EMK732" s="6"/>
      <c r="EML732" s="6"/>
      <c r="EMM732" s="6"/>
      <c r="EMN732" s="6"/>
      <c r="EMO732" s="6"/>
      <c r="EMP732" s="6"/>
      <c r="EMQ732" s="6"/>
      <c r="EMR732" s="6"/>
      <c r="EMS732" s="6"/>
      <c r="EMT732" s="6"/>
      <c r="EMU732" s="6"/>
      <c r="EMV732" s="6"/>
      <c r="EMW732" s="6"/>
      <c r="EMX732" s="6"/>
      <c r="EMY732" s="6"/>
      <c r="EMZ732" s="6"/>
      <c r="ENA732" s="6"/>
      <c r="ENB732" s="6"/>
      <c r="ENC732" s="6"/>
      <c r="END732" s="6"/>
      <c r="ENE732" s="6"/>
      <c r="ENF732" s="6"/>
      <c r="ENG732" s="6"/>
      <c r="ENH732" s="6"/>
      <c r="ENI732" s="6"/>
      <c r="ENJ732" s="6"/>
      <c r="ENK732" s="6"/>
      <c r="ENL732" s="6"/>
      <c r="ENM732" s="6"/>
      <c r="ENN732" s="6"/>
      <c r="ENO732" s="6"/>
      <c r="ENP732" s="6"/>
      <c r="ENQ732" s="6"/>
      <c r="ENR732" s="6"/>
      <c r="ENS732" s="6"/>
      <c r="ENT732" s="6"/>
      <c r="ENU732" s="6"/>
      <c r="ENV732" s="6"/>
      <c r="ENW732" s="6"/>
      <c r="ENX732" s="6"/>
      <c r="ENY732" s="6"/>
      <c r="ENZ732" s="6"/>
      <c r="EOA732" s="6"/>
      <c r="EOB732" s="6"/>
      <c r="EOC732" s="6"/>
      <c r="EOD732" s="6"/>
      <c r="EOE732" s="6"/>
      <c r="EOF732" s="6"/>
      <c r="EOG732" s="6"/>
      <c r="EOH732" s="6"/>
      <c r="EOI732" s="6"/>
      <c r="EOJ732" s="6"/>
      <c r="EOK732" s="6"/>
      <c r="EOL732" s="6"/>
      <c r="EOM732" s="6"/>
      <c r="EON732" s="6"/>
      <c r="EOO732" s="6"/>
      <c r="EOP732" s="6"/>
      <c r="EOQ732" s="6"/>
      <c r="EOR732" s="6"/>
      <c r="EOS732" s="6"/>
      <c r="EOT732" s="6"/>
      <c r="EOU732" s="6"/>
      <c r="EOV732" s="6"/>
      <c r="EOW732" s="6"/>
      <c r="EOX732" s="6"/>
      <c r="EOY732" s="6"/>
      <c r="EOZ732" s="6"/>
      <c r="EPA732" s="6"/>
      <c r="EPB732" s="6"/>
      <c r="EPC732" s="6"/>
      <c r="EPD732" s="6"/>
      <c r="EPE732" s="6"/>
      <c r="EPF732" s="6"/>
      <c r="EPG732" s="6"/>
      <c r="EPH732" s="6"/>
      <c r="EPI732" s="6"/>
      <c r="EPJ732" s="6"/>
      <c r="EPK732" s="6"/>
      <c r="EPL732" s="6"/>
      <c r="EPM732" s="6"/>
      <c r="EPN732" s="6"/>
      <c r="EPO732" s="6"/>
      <c r="EPP732" s="6"/>
      <c r="EPQ732" s="6"/>
      <c r="EPR732" s="6"/>
      <c r="EPS732" s="6"/>
      <c r="EPT732" s="6"/>
      <c r="EPU732" s="6"/>
      <c r="EPV732" s="6"/>
      <c r="EPW732" s="6"/>
      <c r="EPX732" s="6"/>
      <c r="EPY732" s="6"/>
      <c r="EPZ732" s="6"/>
      <c r="EQA732" s="6"/>
      <c r="EQB732" s="6"/>
      <c r="EQC732" s="6"/>
      <c r="EQD732" s="6"/>
      <c r="EQE732" s="6"/>
      <c r="EQF732" s="6"/>
      <c r="EQG732" s="6"/>
      <c r="EQH732" s="6"/>
      <c r="EQI732" s="6"/>
      <c r="EQJ732" s="6"/>
      <c r="EQK732" s="6"/>
      <c r="EQL732" s="6"/>
      <c r="EQM732" s="6"/>
      <c r="EQN732" s="6"/>
      <c r="EQO732" s="6"/>
      <c r="EQP732" s="6"/>
      <c r="EQQ732" s="6"/>
      <c r="EQR732" s="6"/>
      <c r="EQS732" s="6"/>
      <c r="EQT732" s="6"/>
      <c r="EQU732" s="6"/>
      <c r="EQV732" s="6"/>
      <c r="EQW732" s="6"/>
      <c r="EQX732" s="6"/>
      <c r="EQY732" s="6"/>
      <c r="EQZ732" s="6"/>
      <c r="ERA732" s="6"/>
      <c r="ERB732" s="6"/>
      <c r="ERC732" s="6"/>
      <c r="ERD732" s="6"/>
      <c r="ERE732" s="6"/>
      <c r="ERF732" s="6"/>
      <c r="ERG732" s="6"/>
      <c r="ERH732" s="6"/>
      <c r="ERI732" s="6"/>
      <c r="ERJ732" s="6"/>
      <c r="ERK732" s="6"/>
      <c r="ERL732" s="6"/>
      <c r="ERM732" s="6"/>
      <c r="ERN732" s="6"/>
      <c r="ERO732" s="6"/>
      <c r="ERP732" s="6"/>
      <c r="ERQ732" s="6"/>
      <c r="ERR732" s="6"/>
      <c r="ERS732" s="6"/>
      <c r="ERT732" s="6"/>
      <c r="ERU732" s="6"/>
      <c r="ERV732" s="6"/>
      <c r="ERW732" s="6"/>
      <c r="ERX732" s="6"/>
      <c r="ERY732" s="6"/>
      <c r="ERZ732" s="6"/>
      <c r="ESA732" s="6"/>
      <c r="ESB732" s="6"/>
      <c r="ESC732" s="6"/>
      <c r="ESD732" s="6"/>
      <c r="ESE732" s="6"/>
      <c r="ESF732" s="6"/>
      <c r="ESG732" s="6"/>
      <c r="ESH732" s="6"/>
      <c r="ESI732" s="6"/>
      <c r="ESJ732" s="6"/>
      <c r="ESK732" s="6"/>
      <c r="ESL732" s="6"/>
      <c r="ESM732" s="6"/>
      <c r="ESN732" s="6"/>
      <c r="ESO732" s="6"/>
      <c r="ESP732" s="6"/>
      <c r="ESQ732" s="6"/>
      <c r="ESR732" s="6"/>
      <c r="ESS732" s="6"/>
      <c r="EST732" s="6"/>
      <c r="ESU732" s="6"/>
      <c r="ESV732" s="6"/>
      <c r="ESW732" s="6"/>
      <c r="ESX732" s="6"/>
      <c r="ESY732" s="6"/>
      <c r="ESZ732" s="6"/>
      <c r="ETA732" s="6"/>
      <c r="ETB732" s="6"/>
      <c r="ETC732" s="6"/>
      <c r="ETD732" s="6"/>
      <c r="ETE732" s="6"/>
      <c r="ETF732" s="6"/>
      <c r="ETG732" s="6"/>
      <c r="ETH732" s="6"/>
      <c r="ETI732" s="6"/>
      <c r="ETJ732" s="6"/>
      <c r="ETK732" s="6"/>
      <c r="ETL732" s="6"/>
      <c r="ETM732" s="6"/>
      <c r="ETN732" s="6"/>
      <c r="ETO732" s="6"/>
      <c r="ETP732" s="6"/>
      <c r="ETQ732" s="6"/>
      <c r="ETR732" s="6"/>
      <c r="ETS732" s="6"/>
      <c r="ETT732" s="6"/>
      <c r="ETU732" s="6"/>
      <c r="ETV732" s="6"/>
      <c r="ETW732" s="6"/>
      <c r="ETX732" s="6"/>
      <c r="ETY732" s="6"/>
      <c r="ETZ732" s="6"/>
      <c r="EUA732" s="6"/>
      <c r="EUB732" s="6"/>
      <c r="EUC732" s="6"/>
      <c r="EUD732" s="6"/>
      <c r="EUE732" s="6"/>
      <c r="EUF732" s="6"/>
      <c r="EUG732" s="6"/>
      <c r="EUH732" s="6"/>
      <c r="EUI732" s="6"/>
      <c r="EUJ732" s="6"/>
      <c r="EUK732" s="6"/>
      <c r="EUL732" s="6"/>
      <c r="EUM732" s="6"/>
      <c r="EUN732" s="6"/>
      <c r="EUO732" s="6"/>
      <c r="EUP732" s="6"/>
      <c r="EUQ732" s="6"/>
      <c r="EUR732" s="6"/>
      <c r="EUS732" s="6"/>
      <c r="EUT732" s="6"/>
      <c r="EUU732" s="6"/>
      <c r="EUV732" s="6"/>
      <c r="EUW732" s="6"/>
      <c r="EUX732" s="6"/>
      <c r="EUY732" s="6"/>
      <c r="EUZ732" s="6"/>
      <c r="EVA732" s="6"/>
      <c r="EVB732" s="6"/>
      <c r="EVC732" s="6"/>
      <c r="EVD732" s="6"/>
      <c r="EVE732" s="6"/>
      <c r="EVF732" s="6"/>
      <c r="EVG732" s="6"/>
      <c r="EVH732" s="6"/>
      <c r="EVI732" s="6"/>
      <c r="EVJ732" s="6"/>
      <c r="EVK732" s="6"/>
      <c r="EVL732" s="6"/>
      <c r="EVM732" s="6"/>
      <c r="EVN732" s="6"/>
      <c r="EVO732" s="6"/>
      <c r="EVP732" s="6"/>
      <c r="EVQ732" s="6"/>
      <c r="EVR732" s="6"/>
      <c r="EVS732" s="6"/>
      <c r="EVT732" s="6"/>
      <c r="EVU732" s="6"/>
      <c r="EVV732" s="6"/>
      <c r="EVW732" s="6"/>
      <c r="EVX732" s="6"/>
      <c r="EVY732" s="6"/>
      <c r="EVZ732" s="6"/>
      <c r="EWA732" s="6"/>
      <c r="EWB732" s="6"/>
      <c r="EWC732" s="6"/>
      <c r="EWD732" s="6"/>
      <c r="EWE732" s="6"/>
      <c r="EWF732" s="6"/>
      <c r="EWG732" s="6"/>
      <c r="EWH732" s="6"/>
      <c r="EWI732" s="6"/>
      <c r="EWJ732" s="6"/>
      <c r="EWK732" s="6"/>
      <c r="EWL732" s="6"/>
      <c r="EWM732" s="6"/>
      <c r="EWN732" s="6"/>
      <c r="EWO732" s="6"/>
      <c r="EWP732" s="6"/>
      <c r="EWQ732" s="6"/>
      <c r="EWR732" s="6"/>
      <c r="EWS732" s="6"/>
      <c r="EWT732" s="6"/>
      <c r="EWU732" s="6"/>
      <c r="EWV732" s="6"/>
      <c r="EWW732" s="6"/>
      <c r="EWX732" s="6"/>
      <c r="EWY732" s="6"/>
      <c r="EWZ732" s="6"/>
      <c r="EXA732" s="6"/>
      <c r="EXB732" s="6"/>
      <c r="EXC732" s="6"/>
      <c r="EXD732" s="6"/>
      <c r="EXE732" s="6"/>
      <c r="EXF732" s="6"/>
      <c r="EXG732" s="6"/>
      <c r="EXH732" s="6"/>
      <c r="EXI732" s="6"/>
      <c r="EXJ732" s="6"/>
      <c r="EXK732" s="6"/>
      <c r="EXL732" s="6"/>
      <c r="EXM732" s="6"/>
      <c r="EXN732" s="6"/>
      <c r="EXO732" s="6"/>
      <c r="EXP732" s="6"/>
      <c r="EXQ732" s="6"/>
      <c r="EXR732" s="6"/>
      <c r="EXS732" s="6"/>
      <c r="EXT732" s="6"/>
      <c r="EXU732" s="6"/>
      <c r="EXV732" s="6"/>
      <c r="EXW732" s="6"/>
      <c r="EXX732" s="6"/>
      <c r="EXY732" s="6"/>
      <c r="EXZ732" s="6"/>
      <c r="EYA732" s="6"/>
      <c r="EYB732" s="6"/>
      <c r="EYC732" s="6"/>
      <c r="EYD732" s="6"/>
      <c r="EYE732" s="6"/>
      <c r="EYF732" s="6"/>
      <c r="EYG732" s="6"/>
      <c r="EYH732" s="6"/>
      <c r="EYI732" s="6"/>
      <c r="EYJ732" s="6"/>
      <c r="EYK732" s="6"/>
      <c r="EYL732" s="6"/>
      <c r="EYM732" s="6"/>
      <c r="EYN732" s="6"/>
      <c r="EYO732" s="6"/>
      <c r="EYP732" s="6"/>
      <c r="EYQ732" s="6"/>
      <c r="EYR732" s="6"/>
      <c r="EYS732" s="6"/>
      <c r="EYT732" s="6"/>
      <c r="EYU732" s="6"/>
      <c r="EYV732" s="6"/>
      <c r="EYW732" s="6"/>
      <c r="EYX732" s="6"/>
      <c r="EYY732" s="6"/>
      <c r="EYZ732" s="6"/>
      <c r="EZA732" s="6"/>
      <c r="EZB732" s="6"/>
      <c r="EZC732" s="6"/>
      <c r="EZD732" s="6"/>
      <c r="EZE732" s="6"/>
      <c r="EZF732" s="6"/>
      <c r="EZG732" s="6"/>
      <c r="EZH732" s="6"/>
      <c r="EZI732" s="6"/>
      <c r="EZJ732" s="6"/>
      <c r="EZK732" s="6"/>
      <c r="EZL732" s="6"/>
      <c r="EZM732" s="6"/>
      <c r="EZN732" s="6"/>
      <c r="EZO732" s="6"/>
      <c r="EZP732" s="6"/>
      <c r="EZQ732" s="6"/>
      <c r="EZR732" s="6"/>
      <c r="EZS732" s="6"/>
      <c r="EZT732" s="6"/>
      <c r="EZU732" s="6"/>
      <c r="EZV732" s="6"/>
      <c r="EZW732" s="6"/>
      <c r="EZX732" s="6"/>
      <c r="EZY732" s="6"/>
      <c r="EZZ732" s="6"/>
      <c r="FAA732" s="6"/>
      <c r="FAB732" s="6"/>
      <c r="FAC732" s="6"/>
      <c r="FAD732" s="6"/>
      <c r="FAE732" s="6"/>
      <c r="FAF732" s="6"/>
      <c r="FAG732" s="6"/>
      <c r="FAH732" s="6"/>
      <c r="FAI732" s="6"/>
      <c r="FAJ732" s="6"/>
      <c r="FAK732" s="6"/>
      <c r="FAL732" s="6"/>
      <c r="FAM732" s="6"/>
      <c r="FAN732" s="6"/>
      <c r="FAO732" s="6"/>
      <c r="FAP732" s="6"/>
      <c r="FAQ732" s="6"/>
      <c r="FAR732" s="6"/>
      <c r="FAS732" s="6"/>
      <c r="FAT732" s="6"/>
      <c r="FAU732" s="6"/>
      <c r="FAV732" s="6"/>
      <c r="FAW732" s="6"/>
      <c r="FAX732" s="6"/>
      <c r="FAY732" s="6"/>
      <c r="FAZ732" s="6"/>
      <c r="FBA732" s="6"/>
      <c r="FBB732" s="6"/>
      <c r="FBC732" s="6"/>
      <c r="FBD732" s="6"/>
      <c r="FBE732" s="6"/>
      <c r="FBF732" s="6"/>
      <c r="FBG732" s="6"/>
      <c r="FBH732" s="6"/>
      <c r="FBI732" s="6"/>
      <c r="FBJ732" s="6"/>
      <c r="FBK732" s="6"/>
      <c r="FBL732" s="6"/>
      <c r="FBM732" s="6"/>
      <c r="FBN732" s="6"/>
      <c r="FBO732" s="6"/>
      <c r="FBP732" s="6"/>
      <c r="FBQ732" s="6"/>
      <c r="FBR732" s="6"/>
      <c r="FBS732" s="6"/>
      <c r="FBT732" s="6"/>
      <c r="FBU732" s="6"/>
      <c r="FBV732" s="6"/>
      <c r="FBW732" s="6"/>
      <c r="FBX732" s="6"/>
      <c r="FBY732" s="6"/>
      <c r="FBZ732" s="6"/>
      <c r="FCA732" s="6"/>
      <c r="FCB732" s="6"/>
      <c r="FCC732" s="6"/>
      <c r="FCD732" s="6"/>
      <c r="FCE732" s="6"/>
      <c r="FCF732" s="6"/>
      <c r="FCG732" s="6"/>
      <c r="FCH732" s="6"/>
      <c r="FCI732" s="6"/>
      <c r="FCJ732" s="6"/>
      <c r="FCK732" s="6"/>
      <c r="FCL732" s="6"/>
      <c r="FCM732" s="6"/>
      <c r="FCN732" s="6"/>
      <c r="FCO732" s="6"/>
      <c r="FCP732" s="6"/>
      <c r="FCQ732" s="6"/>
      <c r="FCR732" s="6"/>
      <c r="FCS732" s="6"/>
      <c r="FCT732" s="6"/>
      <c r="FCU732" s="6"/>
      <c r="FCV732" s="6"/>
      <c r="FCW732" s="6"/>
      <c r="FCX732" s="6"/>
      <c r="FCY732" s="6"/>
      <c r="FCZ732" s="6"/>
      <c r="FDA732" s="6"/>
      <c r="FDB732" s="6"/>
      <c r="FDC732" s="6"/>
      <c r="FDD732" s="6"/>
      <c r="FDE732" s="6"/>
      <c r="FDF732" s="6"/>
      <c r="FDG732" s="6"/>
      <c r="FDH732" s="6"/>
      <c r="FDI732" s="6"/>
      <c r="FDJ732" s="6"/>
      <c r="FDK732" s="6"/>
      <c r="FDL732" s="6"/>
      <c r="FDM732" s="6"/>
      <c r="FDN732" s="6"/>
      <c r="FDO732" s="6"/>
      <c r="FDP732" s="6"/>
      <c r="FDQ732" s="6"/>
      <c r="FDR732" s="6"/>
      <c r="FDS732" s="6"/>
      <c r="FDT732" s="6"/>
      <c r="FDU732" s="6"/>
      <c r="FDV732" s="6"/>
      <c r="FDW732" s="6"/>
      <c r="FDX732" s="6"/>
      <c r="FDY732" s="6"/>
      <c r="FDZ732" s="6"/>
      <c r="FEA732" s="6"/>
      <c r="FEB732" s="6"/>
      <c r="FEC732" s="6"/>
      <c r="FED732" s="6"/>
      <c r="FEE732" s="6"/>
      <c r="FEF732" s="6"/>
      <c r="FEG732" s="6"/>
      <c r="FEH732" s="6"/>
      <c r="FEI732" s="6"/>
      <c r="FEJ732" s="6"/>
      <c r="FEK732" s="6"/>
      <c r="FEL732" s="6"/>
      <c r="FEM732" s="6"/>
      <c r="FEN732" s="6"/>
      <c r="FEO732" s="6"/>
      <c r="FEP732" s="6"/>
      <c r="FEQ732" s="6"/>
      <c r="FER732" s="6"/>
      <c r="FES732" s="6"/>
      <c r="FET732" s="6"/>
      <c r="FEU732" s="6"/>
      <c r="FEV732" s="6"/>
      <c r="FEW732" s="6"/>
      <c r="FEX732" s="6"/>
      <c r="FEY732" s="6"/>
      <c r="FEZ732" s="6"/>
      <c r="FFA732" s="6"/>
      <c r="FFB732" s="6"/>
      <c r="FFC732" s="6"/>
      <c r="FFD732" s="6"/>
      <c r="FFE732" s="6"/>
      <c r="FFF732" s="6"/>
      <c r="FFG732" s="6"/>
      <c r="FFH732" s="6"/>
      <c r="FFI732" s="6"/>
      <c r="FFJ732" s="6"/>
      <c r="FFK732" s="6"/>
      <c r="FFL732" s="6"/>
      <c r="FFM732" s="6"/>
      <c r="FFN732" s="6"/>
      <c r="FFO732" s="6"/>
      <c r="FFP732" s="6"/>
      <c r="FFQ732" s="6"/>
      <c r="FFR732" s="6"/>
      <c r="FFS732" s="6"/>
      <c r="FFT732" s="6"/>
      <c r="FFU732" s="6"/>
      <c r="FFV732" s="6"/>
      <c r="FFW732" s="6"/>
      <c r="FFX732" s="6"/>
      <c r="FFY732" s="6"/>
      <c r="FFZ732" s="6"/>
      <c r="FGA732" s="6"/>
      <c r="FGB732" s="6"/>
      <c r="FGC732" s="6"/>
      <c r="FGD732" s="6"/>
      <c r="FGE732" s="6"/>
      <c r="FGF732" s="6"/>
      <c r="FGG732" s="6"/>
      <c r="FGH732" s="6"/>
      <c r="FGI732" s="6"/>
      <c r="FGJ732" s="6"/>
      <c r="FGK732" s="6"/>
      <c r="FGL732" s="6"/>
      <c r="FGM732" s="6"/>
      <c r="FGN732" s="6"/>
      <c r="FGO732" s="6"/>
      <c r="FGP732" s="6"/>
      <c r="FGQ732" s="6"/>
      <c r="FGR732" s="6"/>
      <c r="FGS732" s="6"/>
      <c r="FGT732" s="6"/>
      <c r="FGU732" s="6"/>
      <c r="FGV732" s="6"/>
      <c r="FGW732" s="6"/>
      <c r="FGX732" s="6"/>
      <c r="FGY732" s="6"/>
      <c r="FGZ732" s="6"/>
      <c r="FHA732" s="6"/>
      <c r="FHB732" s="6"/>
      <c r="FHC732" s="6"/>
      <c r="FHD732" s="6"/>
      <c r="FHE732" s="6"/>
      <c r="FHF732" s="6"/>
      <c r="FHG732" s="6"/>
      <c r="FHH732" s="6"/>
      <c r="FHI732" s="6"/>
      <c r="FHJ732" s="6"/>
      <c r="FHK732" s="6"/>
      <c r="FHL732" s="6"/>
      <c r="FHM732" s="6"/>
      <c r="FHN732" s="6"/>
      <c r="FHO732" s="6"/>
      <c r="FHP732" s="6"/>
      <c r="FHQ732" s="6"/>
      <c r="FHR732" s="6"/>
      <c r="FHS732" s="6"/>
      <c r="FHT732" s="6"/>
      <c r="FHU732" s="6"/>
      <c r="FHV732" s="6"/>
      <c r="FHW732" s="6"/>
      <c r="FHX732" s="6"/>
      <c r="FHY732" s="6"/>
      <c r="FHZ732" s="6"/>
      <c r="FIA732" s="6"/>
      <c r="FIB732" s="6"/>
      <c r="FIC732" s="6"/>
      <c r="FID732" s="6"/>
      <c r="FIE732" s="6"/>
      <c r="FIF732" s="6"/>
      <c r="FIG732" s="6"/>
      <c r="FIH732" s="6"/>
      <c r="FII732" s="6"/>
      <c r="FIJ732" s="6"/>
      <c r="FIK732" s="6"/>
      <c r="FIL732" s="6"/>
      <c r="FIM732" s="6"/>
      <c r="FIN732" s="6"/>
      <c r="FIO732" s="6"/>
      <c r="FIP732" s="6"/>
      <c r="FIQ732" s="6"/>
      <c r="FIR732" s="6"/>
      <c r="FIS732" s="6"/>
      <c r="FIT732" s="6"/>
      <c r="FIU732" s="6"/>
      <c r="FIV732" s="6"/>
      <c r="FIW732" s="6"/>
      <c r="FIX732" s="6"/>
      <c r="FIY732" s="6"/>
      <c r="FIZ732" s="6"/>
      <c r="FJA732" s="6"/>
      <c r="FJB732" s="6"/>
      <c r="FJC732" s="6"/>
      <c r="FJD732" s="6"/>
      <c r="FJE732" s="6"/>
      <c r="FJF732" s="6"/>
      <c r="FJG732" s="6"/>
      <c r="FJH732" s="6"/>
      <c r="FJI732" s="6"/>
      <c r="FJJ732" s="6"/>
      <c r="FJK732" s="6"/>
      <c r="FJL732" s="6"/>
      <c r="FJM732" s="6"/>
      <c r="FJN732" s="6"/>
      <c r="FJO732" s="6"/>
      <c r="FJP732" s="6"/>
      <c r="FJQ732" s="6"/>
      <c r="FJR732" s="6"/>
      <c r="FJS732" s="6"/>
      <c r="FJT732" s="6"/>
      <c r="FJU732" s="6"/>
      <c r="FJV732" s="6"/>
      <c r="FJW732" s="6"/>
      <c r="FJX732" s="6"/>
      <c r="FJY732" s="6"/>
      <c r="FJZ732" s="6"/>
      <c r="FKA732" s="6"/>
      <c r="FKB732" s="6"/>
      <c r="FKC732" s="6"/>
      <c r="FKD732" s="6"/>
      <c r="FKE732" s="6"/>
      <c r="FKF732" s="6"/>
      <c r="FKG732" s="6"/>
      <c r="FKH732" s="6"/>
      <c r="FKI732" s="6"/>
      <c r="FKJ732" s="6"/>
      <c r="FKK732" s="6"/>
      <c r="FKL732" s="6"/>
      <c r="FKM732" s="6"/>
      <c r="FKN732" s="6"/>
      <c r="FKO732" s="6"/>
      <c r="FKP732" s="6"/>
      <c r="FKQ732" s="6"/>
      <c r="FKR732" s="6"/>
      <c r="FKS732" s="6"/>
      <c r="FKT732" s="6"/>
      <c r="FKU732" s="6"/>
      <c r="FKV732" s="6"/>
      <c r="FKW732" s="6"/>
      <c r="FKX732" s="6"/>
      <c r="FKY732" s="6"/>
      <c r="FKZ732" s="6"/>
      <c r="FLA732" s="6"/>
      <c r="FLB732" s="6"/>
      <c r="FLC732" s="6"/>
      <c r="FLD732" s="6"/>
      <c r="FLE732" s="6"/>
      <c r="FLF732" s="6"/>
      <c r="FLG732" s="6"/>
      <c r="FLH732" s="6"/>
      <c r="FLI732" s="6"/>
      <c r="FLJ732" s="6"/>
      <c r="FLK732" s="6"/>
      <c r="FLL732" s="6"/>
      <c r="FLM732" s="6"/>
      <c r="FLN732" s="6"/>
      <c r="FLO732" s="6"/>
      <c r="FLP732" s="6"/>
      <c r="FLQ732" s="6"/>
      <c r="FLR732" s="6"/>
      <c r="FLS732" s="6"/>
      <c r="FLT732" s="6"/>
      <c r="FLU732" s="6"/>
      <c r="FLV732" s="6"/>
      <c r="FLW732" s="6"/>
      <c r="FLX732" s="6"/>
      <c r="FLY732" s="6"/>
      <c r="FLZ732" s="6"/>
      <c r="FMA732" s="6"/>
      <c r="FMB732" s="6"/>
      <c r="FMC732" s="6"/>
      <c r="FMD732" s="6"/>
      <c r="FME732" s="6"/>
      <c r="FMF732" s="6"/>
      <c r="FMG732" s="6"/>
      <c r="FMH732" s="6"/>
      <c r="FMI732" s="6"/>
      <c r="FMJ732" s="6"/>
      <c r="FMK732" s="6"/>
      <c r="FML732" s="6"/>
      <c r="FMM732" s="6"/>
      <c r="FMN732" s="6"/>
      <c r="FMO732" s="6"/>
      <c r="FMP732" s="6"/>
      <c r="FMQ732" s="6"/>
      <c r="FMR732" s="6"/>
      <c r="FMS732" s="6"/>
      <c r="FMT732" s="6"/>
      <c r="FMU732" s="6"/>
      <c r="FMV732" s="6"/>
      <c r="FMW732" s="6"/>
      <c r="FMX732" s="6"/>
      <c r="FMY732" s="6"/>
      <c r="FMZ732" s="6"/>
      <c r="FNA732" s="6"/>
      <c r="FNB732" s="6"/>
      <c r="FNC732" s="6"/>
      <c r="FND732" s="6"/>
      <c r="FNE732" s="6"/>
      <c r="FNF732" s="6"/>
      <c r="FNG732" s="6"/>
      <c r="FNH732" s="6"/>
      <c r="FNI732" s="6"/>
      <c r="FNJ732" s="6"/>
      <c r="FNK732" s="6"/>
      <c r="FNL732" s="6"/>
      <c r="FNM732" s="6"/>
      <c r="FNN732" s="6"/>
      <c r="FNO732" s="6"/>
      <c r="FNP732" s="6"/>
      <c r="FNQ732" s="6"/>
      <c r="FNR732" s="6"/>
      <c r="FNS732" s="6"/>
      <c r="FNT732" s="6"/>
      <c r="FNU732" s="6"/>
      <c r="FNV732" s="6"/>
      <c r="FNW732" s="6"/>
      <c r="FNX732" s="6"/>
      <c r="FNY732" s="6"/>
      <c r="FNZ732" s="6"/>
      <c r="FOA732" s="6"/>
      <c r="FOB732" s="6"/>
      <c r="FOC732" s="6"/>
      <c r="FOD732" s="6"/>
      <c r="FOE732" s="6"/>
      <c r="FOF732" s="6"/>
      <c r="FOG732" s="6"/>
      <c r="FOH732" s="6"/>
      <c r="FOI732" s="6"/>
      <c r="FOJ732" s="6"/>
      <c r="FOK732" s="6"/>
      <c r="FOL732" s="6"/>
      <c r="FOM732" s="6"/>
      <c r="FON732" s="6"/>
      <c r="FOO732" s="6"/>
      <c r="FOP732" s="6"/>
      <c r="FOQ732" s="6"/>
      <c r="FOR732" s="6"/>
      <c r="FOS732" s="6"/>
      <c r="FOT732" s="6"/>
      <c r="FOU732" s="6"/>
      <c r="FOV732" s="6"/>
      <c r="FOW732" s="6"/>
      <c r="FOX732" s="6"/>
      <c r="FOY732" s="6"/>
      <c r="FOZ732" s="6"/>
      <c r="FPA732" s="6"/>
      <c r="FPB732" s="6"/>
      <c r="FPC732" s="6"/>
      <c r="FPD732" s="6"/>
      <c r="FPE732" s="6"/>
      <c r="FPF732" s="6"/>
      <c r="FPG732" s="6"/>
      <c r="FPH732" s="6"/>
      <c r="FPI732" s="6"/>
      <c r="FPJ732" s="6"/>
      <c r="FPK732" s="6"/>
      <c r="FPL732" s="6"/>
      <c r="FPM732" s="6"/>
      <c r="FPN732" s="6"/>
      <c r="FPO732" s="6"/>
      <c r="FPP732" s="6"/>
      <c r="FPQ732" s="6"/>
      <c r="FPR732" s="6"/>
      <c r="FPS732" s="6"/>
      <c r="FPT732" s="6"/>
      <c r="FPU732" s="6"/>
      <c r="FPV732" s="6"/>
      <c r="FPW732" s="6"/>
      <c r="FPX732" s="6"/>
      <c r="FPY732" s="6"/>
      <c r="FPZ732" s="6"/>
      <c r="FQA732" s="6"/>
      <c r="FQB732" s="6"/>
      <c r="FQC732" s="6"/>
      <c r="FQD732" s="6"/>
      <c r="FQE732" s="6"/>
      <c r="FQF732" s="6"/>
      <c r="FQG732" s="6"/>
      <c r="FQH732" s="6"/>
      <c r="FQI732" s="6"/>
      <c r="FQJ732" s="6"/>
      <c r="FQK732" s="6"/>
      <c r="FQL732" s="6"/>
      <c r="FQM732" s="6"/>
      <c r="FQN732" s="6"/>
      <c r="FQO732" s="6"/>
      <c r="FQP732" s="6"/>
      <c r="FQQ732" s="6"/>
      <c r="FQR732" s="6"/>
      <c r="FQS732" s="6"/>
      <c r="FQT732" s="6"/>
      <c r="FQU732" s="6"/>
      <c r="FQV732" s="6"/>
      <c r="FQW732" s="6"/>
      <c r="FQX732" s="6"/>
      <c r="FQY732" s="6"/>
      <c r="FQZ732" s="6"/>
      <c r="FRA732" s="6"/>
      <c r="FRB732" s="6"/>
      <c r="FRC732" s="6"/>
      <c r="FRD732" s="6"/>
      <c r="FRE732" s="6"/>
      <c r="FRF732" s="6"/>
      <c r="FRG732" s="6"/>
      <c r="FRH732" s="6"/>
      <c r="FRI732" s="6"/>
      <c r="FRJ732" s="6"/>
      <c r="FRK732" s="6"/>
      <c r="FRL732" s="6"/>
      <c r="FRM732" s="6"/>
      <c r="FRN732" s="6"/>
      <c r="FRO732" s="6"/>
      <c r="FRP732" s="6"/>
      <c r="FRQ732" s="6"/>
      <c r="FRR732" s="6"/>
      <c r="FRS732" s="6"/>
      <c r="FRT732" s="6"/>
      <c r="FRU732" s="6"/>
      <c r="FRV732" s="6"/>
      <c r="FRW732" s="6"/>
      <c r="FRX732" s="6"/>
      <c r="FRY732" s="6"/>
      <c r="FRZ732" s="6"/>
      <c r="FSA732" s="6"/>
      <c r="FSB732" s="6"/>
      <c r="FSC732" s="6"/>
      <c r="FSD732" s="6"/>
      <c r="FSE732" s="6"/>
      <c r="FSF732" s="6"/>
      <c r="FSG732" s="6"/>
      <c r="FSH732" s="6"/>
      <c r="FSI732" s="6"/>
      <c r="FSJ732" s="6"/>
      <c r="FSK732" s="6"/>
      <c r="FSL732" s="6"/>
      <c r="FSM732" s="6"/>
      <c r="FSN732" s="6"/>
      <c r="FSO732" s="6"/>
      <c r="FSP732" s="6"/>
      <c r="FSQ732" s="6"/>
      <c r="FSR732" s="6"/>
      <c r="FSS732" s="6"/>
      <c r="FST732" s="6"/>
      <c r="FSU732" s="6"/>
      <c r="FSV732" s="6"/>
      <c r="FSW732" s="6"/>
      <c r="FSX732" s="6"/>
      <c r="FSY732" s="6"/>
      <c r="FSZ732" s="6"/>
      <c r="FTA732" s="6"/>
      <c r="FTB732" s="6"/>
      <c r="FTC732" s="6"/>
      <c r="FTD732" s="6"/>
      <c r="FTE732" s="6"/>
      <c r="FTF732" s="6"/>
      <c r="FTG732" s="6"/>
      <c r="FTH732" s="6"/>
      <c r="FTI732" s="6"/>
      <c r="FTJ732" s="6"/>
      <c r="FTK732" s="6"/>
      <c r="FTL732" s="6"/>
      <c r="FTM732" s="6"/>
      <c r="FTN732" s="6"/>
      <c r="FTO732" s="6"/>
      <c r="FTP732" s="6"/>
      <c r="FTQ732" s="6"/>
      <c r="FTR732" s="6"/>
      <c r="FTS732" s="6"/>
      <c r="FTT732" s="6"/>
      <c r="FTU732" s="6"/>
      <c r="FTV732" s="6"/>
      <c r="FTW732" s="6"/>
      <c r="FTX732" s="6"/>
      <c r="FTY732" s="6"/>
      <c r="FTZ732" s="6"/>
      <c r="FUA732" s="6"/>
      <c r="FUB732" s="6"/>
      <c r="FUC732" s="6"/>
      <c r="FUD732" s="6"/>
      <c r="FUE732" s="6"/>
      <c r="FUF732" s="6"/>
      <c r="FUG732" s="6"/>
      <c r="FUH732" s="6"/>
      <c r="FUI732" s="6"/>
      <c r="FUJ732" s="6"/>
      <c r="FUK732" s="6"/>
      <c r="FUL732" s="6"/>
      <c r="FUM732" s="6"/>
      <c r="FUN732" s="6"/>
      <c r="FUO732" s="6"/>
      <c r="FUP732" s="6"/>
      <c r="FUQ732" s="6"/>
      <c r="FUR732" s="6"/>
      <c r="FUS732" s="6"/>
      <c r="FUT732" s="6"/>
      <c r="FUU732" s="6"/>
      <c r="FUV732" s="6"/>
      <c r="FUW732" s="6"/>
      <c r="FUX732" s="6"/>
      <c r="FUY732" s="6"/>
      <c r="FUZ732" s="6"/>
      <c r="FVA732" s="6"/>
      <c r="FVB732" s="6"/>
      <c r="FVC732" s="6"/>
      <c r="FVD732" s="6"/>
      <c r="FVE732" s="6"/>
      <c r="FVF732" s="6"/>
      <c r="FVG732" s="6"/>
      <c r="FVH732" s="6"/>
      <c r="FVI732" s="6"/>
      <c r="FVJ732" s="6"/>
      <c r="FVK732" s="6"/>
      <c r="FVL732" s="6"/>
      <c r="FVM732" s="6"/>
      <c r="FVN732" s="6"/>
      <c r="FVO732" s="6"/>
      <c r="FVP732" s="6"/>
      <c r="FVQ732" s="6"/>
      <c r="FVR732" s="6"/>
      <c r="FVS732" s="6"/>
      <c r="FVT732" s="6"/>
      <c r="FVU732" s="6"/>
      <c r="FVV732" s="6"/>
      <c r="FVW732" s="6"/>
      <c r="FVX732" s="6"/>
      <c r="FVY732" s="6"/>
      <c r="FVZ732" s="6"/>
      <c r="FWA732" s="6"/>
      <c r="FWB732" s="6"/>
      <c r="FWC732" s="6"/>
      <c r="FWD732" s="6"/>
      <c r="FWE732" s="6"/>
      <c r="FWF732" s="6"/>
      <c r="FWG732" s="6"/>
      <c r="FWH732" s="6"/>
      <c r="FWI732" s="6"/>
      <c r="FWJ732" s="6"/>
      <c r="FWK732" s="6"/>
      <c r="FWL732" s="6"/>
      <c r="FWM732" s="6"/>
      <c r="FWN732" s="6"/>
      <c r="FWO732" s="6"/>
      <c r="FWP732" s="6"/>
      <c r="FWQ732" s="6"/>
      <c r="FWR732" s="6"/>
      <c r="FWS732" s="6"/>
      <c r="FWT732" s="6"/>
      <c r="FWU732" s="6"/>
      <c r="FWV732" s="6"/>
      <c r="FWW732" s="6"/>
      <c r="FWX732" s="6"/>
      <c r="FWY732" s="6"/>
      <c r="FWZ732" s="6"/>
      <c r="FXA732" s="6"/>
      <c r="FXB732" s="6"/>
      <c r="FXC732" s="6"/>
      <c r="FXD732" s="6"/>
      <c r="FXE732" s="6"/>
      <c r="FXF732" s="6"/>
      <c r="FXG732" s="6"/>
      <c r="FXH732" s="6"/>
      <c r="FXI732" s="6"/>
      <c r="FXJ732" s="6"/>
      <c r="FXK732" s="6"/>
      <c r="FXL732" s="6"/>
      <c r="FXM732" s="6"/>
      <c r="FXN732" s="6"/>
      <c r="FXO732" s="6"/>
      <c r="FXP732" s="6"/>
      <c r="FXQ732" s="6"/>
      <c r="FXR732" s="6"/>
      <c r="FXS732" s="6"/>
      <c r="FXT732" s="6"/>
      <c r="FXU732" s="6"/>
      <c r="FXV732" s="6"/>
      <c r="FXW732" s="6"/>
      <c r="FXX732" s="6"/>
      <c r="FXY732" s="6"/>
      <c r="FXZ732" s="6"/>
      <c r="FYA732" s="6"/>
      <c r="FYB732" s="6"/>
      <c r="FYC732" s="6"/>
      <c r="FYD732" s="6"/>
      <c r="FYE732" s="6"/>
      <c r="FYF732" s="6"/>
      <c r="FYG732" s="6"/>
      <c r="FYH732" s="6"/>
      <c r="FYI732" s="6"/>
      <c r="FYJ732" s="6"/>
      <c r="FYK732" s="6"/>
      <c r="FYL732" s="6"/>
      <c r="FYM732" s="6"/>
      <c r="FYN732" s="6"/>
      <c r="FYO732" s="6"/>
      <c r="FYP732" s="6"/>
      <c r="FYQ732" s="6"/>
      <c r="FYR732" s="6"/>
      <c r="FYS732" s="6"/>
      <c r="FYT732" s="6"/>
      <c r="FYU732" s="6"/>
      <c r="FYV732" s="6"/>
      <c r="FYW732" s="6"/>
      <c r="FYX732" s="6"/>
      <c r="FYY732" s="6"/>
      <c r="FYZ732" s="6"/>
      <c r="FZA732" s="6"/>
      <c r="FZB732" s="6"/>
      <c r="FZC732" s="6"/>
      <c r="FZD732" s="6"/>
      <c r="FZE732" s="6"/>
      <c r="FZF732" s="6"/>
      <c r="FZG732" s="6"/>
      <c r="FZH732" s="6"/>
      <c r="FZI732" s="6"/>
      <c r="FZJ732" s="6"/>
      <c r="FZK732" s="6"/>
      <c r="FZL732" s="6"/>
      <c r="FZM732" s="6"/>
      <c r="FZN732" s="6"/>
      <c r="FZO732" s="6"/>
      <c r="FZP732" s="6"/>
      <c r="FZQ732" s="6"/>
      <c r="FZR732" s="6"/>
      <c r="FZS732" s="6"/>
      <c r="FZT732" s="6"/>
      <c r="FZU732" s="6"/>
      <c r="FZV732" s="6"/>
      <c r="FZW732" s="6"/>
      <c r="FZX732" s="6"/>
      <c r="FZY732" s="6"/>
      <c r="FZZ732" s="6"/>
      <c r="GAA732" s="6"/>
      <c r="GAB732" s="6"/>
      <c r="GAC732" s="6"/>
      <c r="GAD732" s="6"/>
      <c r="GAE732" s="6"/>
      <c r="GAF732" s="6"/>
      <c r="GAG732" s="6"/>
      <c r="GAH732" s="6"/>
      <c r="GAI732" s="6"/>
      <c r="GAJ732" s="6"/>
      <c r="GAK732" s="6"/>
      <c r="GAL732" s="6"/>
      <c r="GAM732" s="6"/>
      <c r="GAN732" s="6"/>
      <c r="GAO732" s="6"/>
      <c r="GAP732" s="6"/>
      <c r="GAQ732" s="6"/>
      <c r="GAR732" s="6"/>
      <c r="GAS732" s="6"/>
      <c r="GAT732" s="6"/>
      <c r="GAU732" s="6"/>
      <c r="GAV732" s="6"/>
      <c r="GAW732" s="6"/>
      <c r="GAX732" s="6"/>
      <c r="GAY732" s="6"/>
      <c r="GAZ732" s="6"/>
      <c r="GBA732" s="6"/>
      <c r="GBB732" s="6"/>
      <c r="GBC732" s="6"/>
      <c r="GBD732" s="6"/>
      <c r="GBE732" s="6"/>
      <c r="GBF732" s="6"/>
      <c r="GBG732" s="6"/>
      <c r="GBH732" s="6"/>
      <c r="GBI732" s="6"/>
      <c r="GBJ732" s="6"/>
      <c r="GBK732" s="6"/>
      <c r="GBL732" s="6"/>
      <c r="GBM732" s="6"/>
      <c r="GBN732" s="6"/>
      <c r="GBO732" s="6"/>
      <c r="GBP732" s="6"/>
      <c r="GBQ732" s="6"/>
      <c r="GBR732" s="6"/>
      <c r="GBS732" s="6"/>
      <c r="GBT732" s="6"/>
      <c r="GBU732" s="6"/>
      <c r="GBV732" s="6"/>
      <c r="GBW732" s="6"/>
      <c r="GBX732" s="6"/>
      <c r="GBY732" s="6"/>
      <c r="GBZ732" s="6"/>
      <c r="GCA732" s="6"/>
      <c r="GCB732" s="6"/>
      <c r="GCC732" s="6"/>
      <c r="GCD732" s="6"/>
      <c r="GCE732" s="6"/>
      <c r="GCF732" s="6"/>
      <c r="GCG732" s="6"/>
      <c r="GCH732" s="6"/>
      <c r="GCI732" s="6"/>
      <c r="GCJ732" s="6"/>
      <c r="GCK732" s="6"/>
      <c r="GCL732" s="6"/>
      <c r="GCM732" s="6"/>
      <c r="GCN732" s="6"/>
      <c r="GCO732" s="6"/>
      <c r="GCP732" s="6"/>
      <c r="GCQ732" s="6"/>
      <c r="GCR732" s="6"/>
      <c r="GCS732" s="6"/>
      <c r="GCT732" s="6"/>
      <c r="GCU732" s="6"/>
      <c r="GCV732" s="6"/>
      <c r="GCW732" s="6"/>
      <c r="GCX732" s="6"/>
      <c r="GCY732" s="6"/>
      <c r="GCZ732" s="6"/>
      <c r="GDA732" s="6"/>
      <c r="GDB732" s="6"/>
      <c r="GDC732" s="6"/>
      <c r="GDD732" s="6"/>
      <c r="GDE732" s="6"/>
      <c r="GDF732" s="6"/>
      <c r="GDG732" s="6"/>
      <c r="GDH732" s="6"/>
      <c r="GDI732" s="6"/>
      <c r="GDJ732" s="6"/>
      <c r="GDK732" s="6"/>
      <c r="GDL732" s="6"/>
      <c r="GDM732" s="6"/>
      <c r="GDN732" s="6"/>
      <c r="GDO732" s="6"/>
      <c r="GDP732" s="6"/>
      <c r="GDQ732" s="6"/>
      <c r="GDR732" s="6"/>
      <c r="GDS732" s="6"/>
      <c r="GDT732" s="6"/>
      <c r="GDU732" s="6"/>
      <c r="GDV732" s="6"/>
      <c r="GDW732" s="6"/>
      <c r="GDX732" s="6"/>
    </row>
    <row r="733" spans="1:4860" s="6" customFormat="1" ht="18" customHeight="1" x14ac:dyDescent="0.25">
      <c r="A733" s="34">
        <v>727</v>
      </c>
      <c r="B733" s="16" t="s">
        <v>564</v>
      </c>
      <c r="C733" s="16" t="s">
        <v>873</v>
      </c>
      <c r="D733" s="16" t="s">
        <v>323</v>
      </c>
      <c r="E733" s="16" t="s">
        <v>140</v>
      </c>
      <c r="F733" s="17" t="s">
        <v>881</v>
      </c>
      <c r="G733" s="18">
        <v>70000</v>
      </c>
      <c r="H733" s="18">
        <v>5368.48</v>
      </c>
      <c r="I733" s="19">
        <v>25</v>
      </c>
      <c r="J733" s="45">
        <v>2009</v>
      </c>
      <c r="K733" s="39">
        <f t="shared" si="117"/>
        <v>4970</v>
      </c>
      <c r="L733" s="29">
        <f t="shared" si="118"/>
        <v>770.00000000000011</v>
      </c>
      <c r="M733" s="44">
        <v>2128</v>
      </c>
      <c r="N733" s="19">
        <f t="shared" si="119"/>
        <v>4963</v>
      </c>
      <c r="O733" s="19"/>
      <c r="P733" s="19">
        <f t="shared" si="120"/>
        <v>4137</v>
      </c>
      <c r="Q733" s="19">
        <f t="shared" si="121"/>
        <v>9530.48</v>
      </c>
      <c r="R733" s="19">
        <f t="shared" si="122"/>
        <v>10703</v>
      </c>
      <c r="S733" s="19">
        <f t="shared" si="116"/>
        <v>60469.520000000004</v>
      </c>
      <c r="T733" s="30" t="s">
        <v>41</v>
      </c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</row>
    <row r="734" spans="1:4860" s="7" customFormat="1" ht="18" customHeight="1" x14ac:dyDescent="0.25">
      <c r="A734" s="34">
        <v>728</v>
      </c>
      <c r="B734" s="16" t="s">
        <v>894</v>
      </c>
      <c r="C734" s="16" t="s">
        <v>872</v>
      </c>
      <c r="D734" s="16" t="s">
        <v>323</v>
      </c>
      <c r="E734" s="16" t="s">
        <v>176</v>
      </c>
      <c r="F734" s="17" t="s">
        <v>876</v>
      </c>
      <c r="G734" s="18">
        <v>16000</v>
      </c>
      <c r="H734" s="16">
        <v>0</v>
      </c>
      <c r="I734" s="19">
        <v>25</v>
      </c>
      <c r="J734" s="45">
        <v>459.2</v>
      </c>
      <c r="K734" s="39">
        <f t="shared" si="117"/>
        <v>1136</v>
      </c>
      <c r="L734" s="29">
        <f t="shared" si="118"/>
        <v>176.00000000000003</v>
      </c>
      <c r="M734" s="44">
        <v>486.4</v>
      </c>
      <c r="N734" s="28">
        <f t="shared" si="119"/>
        <v>1134.4000000000001</v>
      </c>
      <c r="O734" s="19"/>
      <c r="P734" s="28">
        <f t="shared" si="120"/>
        <v>945.59999999999991</v>
      </c>
      <c r="Q734" s="19">
        <f t="shared" si="121"/>
        <v>970.59999999999991</v>
      </c>
      <c r="R734" s="28">
        <f t="shared" si="122"/>
        <v>2446.4</v>
      </c>
      <c r="S734" s="28">
        <f t="shared" si="116"/>
        <v>15029.4</v>
      </c>
      <c r="T734" s="30" t="s">
        <v>41</v>
      </c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 s="6"/>
      <c r="AJB734" s="6"/>
      <c r="AJC734" s="6"/>
      <c r="AJD734" s="6"/>
      <c r="AJE734" s="6"/>
      <c r="AJF734" s="6"/>
      <c r="AJG734" s="6"/>
      <c r="AJH734" s="6"/>
      <c r="AJI734" s="6"/>
      <c r="AJJ734" s="6"/>
      <c r="AJK734" s="6"/>
      <c r="AJL734" s="6"/>
      <c r="AJM734" s="6"/>
      <c r="AJN734" s="6"/>
      <c r="AJO734" s="6"/>
      <c r="AJP734" s="6"/>
      <c r="AJQ734" s="6"/>
      <c r="AJR734" s="6"/>
      <c r="AJS734" s="6"/>
      <c r="AJT734" s="6"/>
      <c r="AJU734" s="6"/>
      <c r="AJV734" s="6"/>
      <c r="AJW734" s="6"/>
      <c r="AJX734" s="6"/>
      <c r="AJY734" s="6"/>
      <c r="AJZ734" s="6"/>
      <c r="AKA734" s="6"/>
      <c r="AKB734" s="6"/>
      <c r="AKC734" s="6"/>
      <c r="AKD734" s="6"/>
      <c r="AKE734" s="6"/>
      <c r="AKF734" s="6"/>
      <c r="AKG734" s="6"/>
      <c r="AKH734" s="6"/>
      <c r="AKI734" s="6"/>
      <c r="AKJ734" s="6"/>
      <c r="AKK734" s="6"/>
      <c r="AKL734" s="6"/>
      <c r="AKM734" s="6"/>
      <c r="AKN734" s="6"/>
      <c r="AKO734" s="6"/>
      <c r="AKP734" s="6"/>
      <c r="AKQ734" s="6"/>
      <c r="AKR734" s="6"/>
      <c r="AKS734" s="6"/>
      <c r="AKT734" s="6"/>
      <c r="AKU734" s="6"/>
      <c r="AKV734" s="6"/>
      <c r="AKW734" s="6"/>
      <c r="AKX734" s="6"/>
      <c r="AKY734" s="6"/>
      <c r="AKZ734" s="6"/>
      <c r="ALA734" s="6"/>
      <c r="ALB734" s="6"/>
      <c r="ALC734" s="6"/>
      <c r="ALD734" s="6"/>
      <c r="ALE734" s="6"/>
      <c r="ALF734" s="6"/>
      <c r="ALG734" s="6"/>
      <c r="ALH734" s="6"/>
      <c r="ALI734" s="6"/>
      <c r="ALJ734" s="6"/>
      <c r="ALK734" s="6"/>
      <c r="ALL734" s="6"/>
      <c r="ALM734" s="6"/>
      <c r="ALN734" s="6"/>
      <c r="ALO734" s="6"/>
      <c r="ALP734" s="6"/>
      <c r="ALQ734" s="6"/>
      <c r="ALR734" s="6"/>
      <c r="ALS734" s="6"/>
      <c r="ALT734" s="6"/>
      <c r="ALU734" s="6"/>
      <c r="ALV734" s="6"/>
      <c r="ALW734" s="6"/>
      <c r="ALX734" s="6"/>
      <c r="ALY734" s="6"/>
      <c r="ALZ734" s="6"/>
      <c r="AMA734" s="6"/>
      <c r="AMB734" s="6"/>
      <c r="AMC734" s="6"/>
      <c r="AMD734" s="6"/>
      <c r="AME734" s="6"/>
      <c r="AMF734" s="6"/>
      <c r="AMG734" s="6"/>
      <c r="AMH734" s="6"/>
      <c r="AMI734" s="6"/>
      <c r="AMJ734" s="6"/>
      <c r="AMK734" s="6"/>
      <c r="AML734" s="6"/>
      <c r="AMM734" s="6"/>
      <c r="AMN734" s="6"/>
      <c r="AMO734" s="6"/>
      <c r="AMP734" s="6"/>
      <c r="AMQ734" s="6"/>
      <c r="AMR734" s="6"/>
      <c r="AMS734" s="6"/>
      <c r="AMT734" s="6"/>
      <c r="AMU734" s="6"/>
      <c r="AMV734" s="6"/>
      <c r="AMW734" s="6"/>
      <c r="AMX734" s="6"/>
      <c r="AMY734" s="6"/>
      <c r="AMZ734" s="6"/>
      <c r="ANA734" s="6"/>
      <c r="ANB734" s="6"/>
      <c r="ANC734" s="6"/>
      <c r="AND734" s="6"/>
      <c r="ANE734" s="6"/>
      <c r="ANF734" s="6"/>
      <c r="ANG734" s="6"/>
      <c r="ANH734" s="6"/>
      <c r="ANI734" s="6"/>
      <c r="ANJ734" s="6"/>
      <c r="ANK734" s="6"/>
      <c r="ANL734" s="6"/>
      <c r="ANM734" s="6"/>
      <c r="ANN734" s="6"/>
      <c r="ANO734" s="6"/>
      <c r="ANP734" s="6"/>
      <c r="ANQ734" s="6"/>
      <c r="ANR734" s="6"/>
      <c r="ANS734" s="6"/>
      <c r="ANT734" s="6"/>
      <c r="ANU734" s="6"/>
      <c r="ANV734" s="6"/>
      <c r="ANW734" s="6"/>
      <c r="ANX734" s="6"/>
      <c r="ANY734" s="6"/>
      <c r="ANZ734" s="6"/>
      <c r="AOA734" s="6"/>
      <c r="AOB734" s="6"/>
      <c r="AOC734" s="6"/>
      <c r="AOD734" s="6"/>
      <c r="AOE734" s="6"/>
      <c r="AOF734" s="6"/>
      <c r="AOG734" s="6"/>
      <c r="AOH734" s="6"/>
      <c r="AOI734" s="6"/>
      <c r="AOJ734" s="6"/>
      <c r="AOK734" s="6"/>
      <c r="AOL734" s="6"/>
      <c r="AOM734" s="6"/>
      <c r="AON734" s="6"/>
      <c r="AOO734" s="6"/>
      <c r="AOP734" s="6"/>
      <c r="AOQ734" s="6"/>
      <c r="AOR734" s="6"/>
      <c r="AOS734" s="6"/>
      <c r="AOT734" s="6"/>
      <c r="AOU734" s="6"/>
      <c r="AOV734" s="6"/>
      <c r="AOW734" s="6"/>
      <c r="AOX734" s="6"/>
      <c r="AOY734" s="6"/>
      <c r="AOZ734" s="6"/>
      <c r="APA734" s="6"/>
      <c r="APB734" s="6"/>
      <c r="APC734" s="6"/>
      <c r="APD734" s="6"/>
      <c r="APE734" s="6"/>
      <c r="APF734" s="6"/>
      <c r="APG734" s="6"/>
      <c r="APH734" s="6"/>
      <c r="API734" s="6"/>
      <c r="APJ734" s="6"/>
      <c r="APK734" s="6"/>
      <c r="APL734" s="6"/>
      <c r="APM734" s="6"/>
      <c r="APN734" s="6"/>
      <c r="APO734" s="6"/>
      <c r="APP734" s="6"/>
      <c r="APQ734" s="6"/>
      <c r="APR734" s="6"/>
      <c r="APS734" s="6"/>
      <c r="APT734" s="6"/>
      <c r="APU734" s="6"/>
      <c r="APV734" s="6"/>
      <c r="APW734" s="6"/>
      <c r="APX734" s="6"/>
      <c r="APY734" s="6"/>
      <c r="APZ734" s="6"/>
      <c r="AQA734" s="6"/>
      <c r="AQB734" s="6"/>
      <c r="AQC734" s="6"/>
      <c r="AQD734" s="6"/>
      <c r="AQE734" s="6"/>
      <c r="AQF734" s="6"/>
      <c r="AQG734" s="6"/>
      <c r="AQH734" s="6"/>
      <c r="AQI734" s="6"/>
      <c r="AQJ734" s="6"/>
      <c r="AQK734" s="6"/>
      <c r="AQL734" s="6"/>
      <c r="AQM734" s="6"/>
      <c r="AQN734" s="6"/>
      <c r="AQO734" s="6"/>
      <c r="AQP734" s="6"/>
      <c r="AQQ734" s="6"/>
      <c r="AQR734" s="6"/>
      <c r="AQS734" s="6"/>
      <c r="AQT734" s="6"/>
      <c r="AQU734" s="6"/>
      <c r="AQV734" s="6"/>
      <c r="AQW734" s="6"/>
      <c r="AQX734" s="6"/>
      <c r="AQY734" s="6"/>
      <c r="AQZ734" s="6"/>
      <c r="ARA734" s="6"/>
      <c r="ARB734" s="6"/>
      <c r="ARC734" s="6"/>
      <c r="ARD734" s="6"/>
      <c r="ARE734" s="6"/>
      <c r="ARF734" s="6"/>
      <c r="ARG734" s="6"/>
      <c r="ARH734" s="6"/>
      <c r="ARI734" s="6"/>
      <c r="ARJ734" s="6"/>
      <c r="ARK734" s="6"/>
      <c r="ARL734" s="6"/>
      <c r="ARM734" s="6"/>
      <c r="ARN734" s="6"/>
      <c r="ARO734" s="6"/>
      <c r="ARP734" s="6"/>
      <c r="ARQ734" s="6"/>
      <c r="ARR734" s="6"/>
      <c r="ARS734" s="6"/>
      <c r="ART734" s="6"/>
      <c r="ARU734" s="6"/>
      <c r="ARV734" s="6"/>
      <c r="ARW734" s="6"/>
      <c r="ARX734" s="6"/>
      <c r="ARY734" s="6"/>
      <c r="ARZ734" s="6"/>
      <c r="ASA734" s="6"/>
      <c r="ASB734" s="6"/>
      <c r="ASC734" s="6"/>
      <c r="ASD734" s="6"/>
      <c r="ASE734" s="6"/>
      <c r="ASF734" s="6"/>
      <c r="ASG734" s="6"/>
      <c r="ASH734" s="6"/>
      <c r="ASI734" s="6"/>
      <c r="ASJ734" s="6"/>
      <c r="ASK734" s="6"/>
      <c r="ASL734" s="6"/>
      <c r="ASM734" s="6"/>
      <c r="ASN734" s="6"/>
      <c r="ASO734" s="6"/>
      <c r="ASP734" s="6"/>
      <c r="ASQ734" s="6"/>
      <c r="ASR734" s="6"/>
      <c r="ASS734" s="6"/>
      <c r="AST734" s="6"/>
      <c r="ASU734" s="6"/>
      <c r="ASV734" s="6"/>
      <c r="ASW734" s="6"/>
      <c r="ASX734" s="6"/>
      <c r="ASY734" s="6"/>
      <c r="ASZ734" s="6"/>
      <c r="ATA734" s="6"/>
      <c r="ATB734" s="6"/>
      <c r="ATC734" s="6"/>
      <c r="ATD734" s="6"/>
      <c r="ATE734" s="6"/>
      <c r="ATF734" s="6"/>
      <c r="ATG734" s="6"/>
      <c r="ATH734" s="6"/>
      <c r="ATI734" s="6"/>
      <c r="ATJ734" s="6"/>
      <c r="ATK734" s="6"/>
      <c r="ATL734" s="6"/>
      <c r="ATM734" s="6"/>
      <c r="ATN734" s="6"/>
      <c r="ATO734" s="6"/>
      <c r="ATP734" s="6"/>
      <c r="ATQ734" s="6"/>
      <c r="ATR734" s="6"/>
      <c r="ATS734" s="6"/>
      <c r="ATT734" s="6"/>
      <c r="ATU734" s="6"/>
      <c r="ATV734" s="6"/>
      <c r="ATW734" s="6"/>
      <c r="ATX734" s="6"/>
      <c r="ATY734" s="6"/>
      <c r="ATZ734" s="6"/>
      <c r="AUA734" s="6"/>
      <c r="AUB734" s="6"/>
      <c r="AUC734" s="6"/>
      <c r="AUD734" s="6"/>
      <c r="AUE734" s="6"/>
      <c r="AUF734" s="6"/>
      <c r="AUG734" s="6"/>
      <c r="AUH734" s="6"/>
      <c r="AUI734" s="6"/>
      <c r="AUJ734" s="6"/>
      <c r="AUK734" s="6"/>
      <c r="AUL734" s="6"/>
      <c r="AUM734" s="6"/>
      <c r="AUN734" s="6"/>
      <c r="AUO734" s="6"/>
      <c r="AUP734" s="6"/>
      <c r="AUQ734" s="6"/>
      <c r="AUR734" s="6"/>
      <c r="AUS734" s="6"/>
      <c r="AUT734" s="6"/>
      <c r="AUU734" s="6"/>
      <c r="AUV734" s="6"/>
      <c r="AUW734" s="6"/>
      <c r="AUX734" s="6"/>
      <c r="AUY734" s="6"/>
      <c r="AUZ734" s="6"/>
      <c r="AVA734" s="6"/>
      <c r="AVB734" s="6"/>
      <c r="AVC734" s="6"/>
      <c r="AVD734" s="6"/>
      <c r="AVE734" s="6"/>
      <c r="AVF734" s="6"/>
      <c r="AVG734" s="6"/>
      <c r="AVH734" s="6"/>
      <c r="AVI734" s="6"/>
      <c r="AVJ734" s="6"/>
      <c r="AVK734" s="6"/>
      <c r="AVL734" s="6"/>
      <c r="AVM734" s="6"/>
      <c r="AVN734" s="6"/>
      <c r="AVO734" s="6"/>
      <c r="AVP734" s="6"/>
      <c r="AVQ734" s="6"/>
      <c r="AVR734" s="6"/>
      <c r="AVS734" s="6"/>
      <c r="AVT734" s="6"/>
      <c r="AVU734" s="6"/>
      <c r="AVV734" s="6"/>
      <c r="AVW734" s="6"/>
      <c r="AVX734" s="6"/>
      <c r="AVY734" s="6"/>
      <c r="AVZ734" s="6"/>
      <c r="AWA734" s="6"/>
      <c r="AWB734" s="6"/>
      <c r="AWC734" s="6"/>
      <c r="AWD734" s="6"/>
      <c r="AWE734" s="6"/>
      <c r="AWF734" s="6"/>
      <c r="AWG734" s="6"/>
      <c r="AWH734" s="6"/>
      <c r="AWI734" s="6"/>
      <c r="AWJ734" s="6"/>
      <c r="AWK734" s="6"/>
      <c r="AWL734" s="6"/>
      <c r="AWM734" s="6"/>
      <c r="AWN734" s="6"/>
      <c r="AWO734" s="6"/>
      <c r="AWP734" s="6"/>
      <c r="AWQ734" s="6"/>
      <c r="AWR734" s="6"/>
      <c r="AWS734" s="6"/>
      <c r="AWT734" s="6"/>
      <c r="AWU734" s="6"/>
      <c r="AWV734" s="6"/>
      <c r="AWW734" s="6"/>
      <c r="AWX734" s="6"/>
      <c r="AWY734" s="6"/>
      <c r="AWZ734" s="6"/>
      <c r="AXA734" s="6"/>
      <c r="AXB734" s="6"/>
      <c r="AXC734" s="6"/>
      <c r="AXD734" s="6"/>
      <c r="AXE734" s="6"/>
      <c r="AXF734" s="6"/>
      <c r="AXG734" s="6"/>
      <c r="AXH734" s="6"/>
      <c r="AXI734" s="6"/>
      <c r="AXJ734" s="6"/>
      <c r="AXK734" s="6"/>
      <c r="AXL734" s="6"/>
      <c r="AXM734" s="6"/>
      <c r="AXN734" s="6"/>
      <c r="AXO734" s="6"/>
      <c r="AXP734" s="6"/>
      <c r="AXQ734" s="6"/>
      <c r="AXR734" s="6"/>
      <c r="AXS734" s="6"/>
      <c r="AXT734" s="6"/>
      <c r="AXU734" s="6"/>
      <c r="AXV734" s="6"/>
      <c r="AXW734" s="6"/>
      <c r="AXX734" s="6"/>
      <c r="AXY734" s="6"/>
      <c r="AXZ734" s="6"/>
      <c r="AYA734" s="6"/>
      <c r="AYB734" s="6"/>
      <c r="AYC734" s="6"/>
      <c r="AYD734" s="6"/>
      <c r="AYE734" s="6"/>
      <c r="AYF734" s="6"/>
      <c r="AYG734" s="6"/>
      <c r="AYH734" s="6"/>
      <c r="AYI734" s="6"/>
      <c r="AYJ734" s="6"/>
      <c r="AYK734" s="6"/>
      <c r="AYL734" s="6"/>
      <c r="AYM734" s="6"/>
      <c r="AYN734" s="6"/>
      <c r="AYO734" s="6"/>
      <c r="AYP734" s="6"/>
      <c r="AYQ734" s="6"/>
      <c r="AYR734" s="6"/>
      <c r="AYS734" s="6"/>
      <c r="AYT734" s="6"/>
      <c r="AYU734" s="6"/>
      <c r="AYV734" s="6"/>
      <c r="AYW734" s="6"/>
      <c r="AYX734" s="6"/>
      <c r="AYY734" s="6"/>
      <c r="AYZ734" s="6"/>
      <c r="AZA734" s="6"/>
      <c r="AZB734" s="6"/>
      <c r="AZC734" s="6"/>
      <c r="AZD734" s="6"/>
      <c r="AZE734" s="6"/>
      <c r="AZF734" s="6"/>
      <c r="AZG734" s="6"/>
      <c r="AZH734" s="6"/>
      <c r="AZI734" s="6"/>
      <c r="AZJ734" s="6"/>
      <c r="AZK734" s="6"/>
      <c r="AZL734" s="6"/>
      <c r="AZM734" s="6"/>
      <c r="AZN734" s="6"/>
      <c r="AZO734" s="6"/>
      <c r="AZP734" s="6"/>
      <c r="AZQ734" s="6"/>
      <c r="AZR734" s="6"/>
      <c r="AZS734" s="6"/>
      <c r="AZT734" s="6"/>
      <c r="AZU734" s="6"/>
      <c r="AZV734" s="6"/>
      <c r="AZW734" s="6"/>
      <c r="AZX734" s="6"/>
      <c r="AZY734" s="6"/>
      <c r="AZZ734" s="6"/>
      <c r="BAA734" s="6"/>
      <c r="BAB734" s="6"/>
      <c r="BAC734" s="6"/>
      <c r="BAD734" s="6"/>
      <c r="BAE734" s="6"/>
      <c r="BAF734" s="6"/>
      <c r="BAG734" s="6"/>
      <c r="BAH734" s="6"/>
      <c r="BAI734" s="6"/>
      <c r="BAJ734" s="6"/>
      <c r="BAK734" s="6"/>
      <c r="BAL734" s="6"/>
      <c r="BAM734" s="6"/>
      <c r="BAN734" s="6"/>
      <c r="BAO734" s="6"/>
      <c r="BAP734" s="6"/>
      <c r="BAQ734" s="6"/>
      <c r="BAR734" s="6"/>
      <c r="BAS734" s="6"/>
      <c r="BAT734" s="6"/>
      <c r="BAU734" s="6"/>
      <c r="BAV734" s="6"/>
      <c r="BAW734" s="6"/>
      <c r="BAX734" s="6"/>
      <c r="BAY734" s="6"/>
      <c r="BAZ734" s="6"/>
      <c r="BBA734" s="6"/>
      <c r="BBB734" s="6"/>
      <c r="BBC734" s="6"/>
      <c r="BBD734" s="6"/>
      <c r="BBE734" s="6"/>
      <c r="BBF734" s="6"/>
      <c r="BBG734" s="6"/>
      <c r="BBH734" s="6"/>
      <c r="BBI734" s="6"/>
      <c r="BBJ734" s="6"/>
      <c r="BBK734" s="6"/>
      <c r="BBL734" s="6"/>
      <c r="BBM734" s="6"/>
      <c r="BBN734" s="6"/>
      <c r="BBO734" s="6"/>
      <c r="BBP734" s="6"/>
      <c r="BBQ734" s="6"/>
      <c r="BBR734" s="6"/>
      <c r="BBS734" s="6"/>
      <c r="BBT734" s="6"/>
      <c r="BBU734" s="6"/>
      <c r="BBV734" s="6"/>
      <c r="BBW734" s="6"/>
      <c r="BBX734" s="6"/>
      <c r="BBY734" s="6"/>
      <c r="BBZ734" s="6"/>
      <c r="BCA734" s="6"/>
      <c r="BCB734" s="6"/>
      <c r="BCC734" s="6"/>
      <c r="BCD734" s="6"/>
      <c r="BCE734" s="6"/>
      <c r="BCF734" s="6"/>
      <c r="BCG734" s="6"/>
      <c r="BCH734" s="6"/>
      <c r="BCI734" s="6"/>
      <c r="BCJ734" s="6"/>
      <c r="BCK734" s="6"/>
      <c r="BCL734" s="6"/>
      <c r="BCM734" s="6"/>
      <c r="BCN734" s="6"/>
      <c r="BCO734" s="6"/>
      <c r="BCP734" s="6"/>
      <c r="BCQ734" s="6"/>
      <c r="BCR734" s="6"/>
      <c r="BCS734" s="6"/>
      <c r="BCT734" s="6"/>
      <c r="BCU734" s="6"/>
      <c r="BCV734" s="6"/>
      <c r="BCW734" s="6"/>
      <c r="BCX734" s="6"/>
      <c r="BCY734" s="6"/>
      <c r="BCZ734" s="6"/>
      <c r="BDA734" s="6"/>
      <c r="BDB734" s="6"/>
      <c r="BDC734" s="6"/>
      <c r="BDD734" s="6"/>
      <c r="BDE734" s="6"/>
      <c r="BDF734" s="6"/>
      <c r="BDG734" s="6"/>
      <c r="BDH734" s="6"/>
      <c r="BDI734" s="6"/>
      <c r="BDJ734" s="6"/>
      <c r="BDK734" s="6"/>
      <c r="BDL734" s="6"/>
      <c r="BDM734" s="6"/>
      <c r="BDN734" s="6"/>
      <c r="BDO734" s="6"/>
      <c r="BDP734" s="6"/>
      <c r="BDQ734" s="6"/>
      <c r="BDR734" s="6"/>
      <c r="BDS734" s="6"/>
      <c r="BDT734" s="6"/>
      <c r="BDU734" s="6"/>
      <c r="BDV734" s="6"/>
      <c r="BDW734" s="6"/>
      <c r="BDX734" s="6"/>
      <c r="BDY734" s="6"/>
      <c r="BDZ734" s="6"/>
      <c r="BEA734" s="6"/>
      <c r="BEB734" s="6"/>
      <c r="BEC734" s="6"/>
      <c r="BED734" s="6"/>
      <c r="BEE734" s="6"/>
      <c r="BEF734" s="6"/>
      <c r="BEG734" s="6"/>
      <c r="BEH734" s="6"/>
      <c r="BEI734" s="6"/>
      <c r="BEJ734" s="6"/>
      <c r="BEK734" s="6"/>
      <c r="BEL734" s="6"/>
      <c r="BEM734" s="6"/>
      <c r="BEN734" s="6"/>
      <c r="BEO734" s="6"/>
      <c r="BEP734" s="6"/>
      <c r="BEQ734" s="6"/>
      <c r="BER734" s="6"/>
      <c r="BES734" s="6"/>
      <c r="BET734" s="6"/>
      <c r="BEU734" s="6"/>
      <c r="BEV734" s="6"/>
      <c r="BEW734" s="6"/>
      <c r="BEX734" s="6"/>
      <c r="BEY734" s="6"/>
      <c r="BEZ734" s="6"/>
      <c r="BFA734" s="6"/>
      <c r="BFB734" s="6"/>
      <c r="BFC734" s="6"/>
      <c r="BFD734" s="6"/>
      <c r="BFE734" s="6"/>
      <c r="BFF734" s="6"/>
      <c r="BFG734" s="6"/>
      <c r="BFH734" s="6"/>
      <c r="BFI734" s="6"/>
      <c r="BFJ734" s="6"/>
      <c r="BFK734" s="6"/>
      <c r="BFL734" s="6"/>
      <c r="BFM734" s="6"/>
      <c r="BFN734" s="6"/>
      <c r="BFO734" s="6"/>
      <c r="BFP734" s="6"/>
      <c r="BFQ734" s="6"/>
      <c r="BFR734" s="6"/>
      <c r="BFS734" s="6"/>
      <c r="BFT734" s="6"/>
      <c r="BFU734" s="6"/>
      <c r="BFV734" s="6"/>
      <c r="BFW734" s="6"/>
      <c r="BFX734" s="6"/>
      <c r="BFY734" s="6"/>
      <c r="BFZ734" s="6"/>
      <c r="BGA734" s="6"/>
      <c r="BGB734" s="6"/>
      <c r="BGC734" s="6"/>
      <c r="BGD734" s="6"/>
      <c r="BGE734" s="6"/>
      <c r="BGF734" s="6"/>
      <c r="BGG734" s="6"/>
      <c r="BGH734" s="6"/>
      <c r="BGI734" s="6"/>
      <c r="BGJ734" s="6"/>
      <c r="BGK734" s="6"/>
      <c r="BGL734" s="6"/>
      <c r="BGM734" s="6"/>
      <c r="BGN734" s="6"/>
      <c r="BGO734" s="6"/>
      <c r="BGP734" s="6"/>
      <c r="BGQ734" s="6"/>
      <c r="BGR734" s="6"/>
      <c r="BGS734" s="6"/>
      <c r="BGT734" s="6"/>
      <c r="BGU734" s="6"/>
      <c r="BGV734" s="6"/>
      <c r="BGW734" s="6"/>
      <c r="BGX734" s="6"/>
      <c r="BGY734" s="6"/>
      <c r="BGZ734" s="6"/>
      <c r="BHA734" s="6"/>
      <c r="BHB734" s="6"/>
      <c r="BHC734" s="6"/>
      <c r="BHD734" s="6"/>
      <c r="BHE734" s="6"/>
      <c r="BHF734" s="6"/>
      <c r="BHG734" s="6"/>
      <c r="BHH734" s="6"/>
      <c r="BHI734" s="6"/>
      <c r="BHJ734" s="6"/>
      <c r="BHK734" s="6"/>
      <c r="BHL734" s="6"/>
      <c r="BHM734" s="6"/>
      <c r="BHN734" s="6"/>
      <c r="BHO734" s="6"/>
      <c r="BHP734" s="6"/>
      <c r="BHQ734" s="6"/>
      <c r="BHR734" s="6"/>
      <c r="BHS734" s="6"/>
      <c r="BHT734" s="6"/>
      <c r="BHU734" s="6"/>
      <c r="BHV734" s="6"/>
      <c r="BHW734" s="6"/>
      <c r="BHX734" s="6"/>
      <c r="BHY734" s="6"/>
      <c r="BHZ734" s="6"/>
      <c r="BIA734" s="6"/>
      <c r="BIB734" s="6"/>
      <c r="BIC734" s="6"/>
      <c r="BID734" s="6"/>
      <c r="BIE734" s="6"/>
      <c r="BIF734" s="6"/>
      <c r="BIG734" s="6"/>
      <c r="BIH734" s="6"/>
      <c r="BII734" s="6"/>
      <c r="BIJ734" s="6"/>
      <c r="BIK734" s="6"/>
      <c r="BIL734" s="6"/>
      <c r="BIM734" s="6"/>
      <c r="BIN734" s="6"/>
      <c r="BIO734" s="6"/>
      <c r="BIP734" s="6"/>
      <c r="BIQ734" s="6"/>
      <c r="BIR734" s="6"/>
      <c r="BIS734" s="6"/>
      <c r="BIT734" s="6"/>
      <c r="BIU734" s="6"/>
      <c r="BIV734" s="6"/>
      <c r="BIW734" s="6"/>
      <c r="BIX734" s="6"/>
      <c r="BIY734" s="6"/>
      <c r="BIZ734" s="6"/>
      <c r="BJA734" s="6"/>
      <c r="BJB734" s="6"/>
      <c r="BJC734" s="6"/>
      <c r="BJD734" s="6"/>
      <c r="BJE734" s="6"/>
      <c r="BJF734" s="6"/>
      <c r="BJG734" s="6"/>
      <c r="BJH734" s="6"/>
      <c r="BJI734" s="6"/>
      <c r="BJJ734" s="6"/>
      <c r="BJK734" s="6"/>
      <c r="BJL734" s="6"/>
      <c r="BJM734" s="6"/>
      <c r="BJN734" s="6"/>
      <c r="BJO734" s="6"/>
      <c r="BJP734" s="6"/>
      <c r="BJQ734" s="6"/>
      <c r="BJR734" s="6"/>
      <c r="BJS734" s="6"/>
      <c r="BJT734" s="6"/>
      <c r="BJU734" s="6"/>
      <c r="BJV734" s="6"/>
      <c r="BJW734" s="6"/>
      <c r="BJX734" s="6"/>
      <c r="BJY734" s="6"/>
      <c r="BJZ734" s="6"/>
      <c r="BKA734" s="6"/>
      <c r="BKB734" s="6"/>
      <c r="BKC734" s="6"/>
      <c r="BKD734" s="6"/>
      <c r="BKE734" s="6"/>
      <c r="BKF734" s="6"/>
      <c r="BKG734" s="6"/>
      <c r="BKH734" s="6"/>
      <c r="BKI734" s="6"/>
      <c r="BKJ734" s="6"/>
      <c r="BKK734" s="6"/>
      <c r="BKL734" s="6"/>
      <c r="BKM734" s="6"/>
      <c r="BKN734" s="6"/>
      <c r="BKO734" s="6"/>
      <c r="BKP734" s="6"/>
      <c r="BKQ734" s="6"/>
      <c r="BKR734" s="6"/>
      <c r="BKS734" s="6"/>
      <c r="BKT734" s="6"/>
      <c r="BKU734" s="6"/>
      <c r="BKV734" s="6"/>
      <c r="BKW734" s="6"/>
      <c r="BKX734" s="6"/>
      <c r="BKY734" s="6"/>
      <c r="BKZ734" s="6"/>
      <c r="BLA734" s="6"/>
      <c r="BLB734" s="6"/>
      <c r="BLC734" s="6"/>
      <c r="BLD734" s="6"/>
      <c r="BLE734" s="6"/>
      <c r="BLF734" s="6"/>
      <c r="BLG734" s="6"/>
      <c r="BLH734" s="6"/>
      <c r="BLI734" s="6"/>
      <c r="BLJ734" s="6"/>
      <c r="BLK734" s="6"/>
      <c r="BLL734" s="6"/>
      <c r="BLM734" s="6"/>
      <c r="BLN734" s="6"/>
      <c r="BLO734" s="6"/>
      <c r="BLP734" s="6"/>
      <c r="BLQ734" s="6"/>
      <c r="BLR734" s="6"/>
      <c r="BLS734" s="6"/>
      <c r="BLT734" s="6"/>
      <c r="BLU734" s="6"/>
      <c r="BLV734" s="6"/>
      <c r="BLW734" s="6"/>
      <c r="BLX734" s="6"/>
      <c r="BLY734" s="6"/>
      <c r="BLZ734" s="6"/>
      <c r="BMA734" s="6"/>
      <c r="BMB734" s="6"/>
      <c r="BMC734" s="6"/>
      <c r="BMD734" s="6"/>
      <c r="BME734" s="6"/>
      <c r="BMF734" s="6"/>
      <c r="BMG734" s="6"/>
      <c r="BMH734" s="6"/>
      <c r="BMI734" s="6"/>
      <c r="BMJ734" s="6"/>
      <c r="BMK734" s="6"/>
      <c r="BML734" s="6"/>
      <c r="BMM734" s="6"/>
      <c r="BMN734" s="6"/>
      <c r="BMO734" s="6"/>
      <c r="BMP734" s="6"/>
      <c r="BMQ734" s="6"/>
      <c r="BMR734" s="6"/>
      <c r="BMS734" s="6"/>
      <c r="BMT734" s="6"/>
      <c r="BMU734" s="6"/>
      <c r="BMV734" s="6"/>
      <c r="BMW734" s="6"/>
      <c r="BMX734" s="6"/>
      <c r="BMY734" s="6"/>
      <c r="BMZ734" s="6"/>
      <c r="BNA734" s="6"/>
      <c r="BNB734" s="6"/>
      <c r="BNC734" s="6"/>
      <c r="BND734" s="6"/>
      <c r="BNE734" s="6"/>
      <c r="BNF734" s="6"/>
      <c r="BNG734" s="6"/>
      <c r="BNH734" s="6"/>
      <c r="BNI734" s="6"/>
      <c r="BNJ734" s="6"/>
      <c r="BNK734" s="6"/>
      <c r="BNL734" s="6"/>
      <c r="BNM734" s="6"/>
      <c r="BNN734" s="6"/>
      <c r="BNO734" s="6"/>
      <c r="BNP734" s="6"/>
      <c r="BNQ734" s="6"/>
      <c r="BNR734" s="6"/>
      <c r="BNS734" s="6"/>
      <c r="BNT734" s="6"/>
      <c r="BNU734" s="6"/>
      <c r="BNV734" s="6"/>
      <c r="BNW734" s="6"/>
      <c r="BNX734" s="6"/>
      <c r="BNY734" s="6"/>
      <c r="BNZ734" s="6"/>
      <c r="BOA734" s="6"/>
      <c r="BOB734" s="6"/>
      <c r="BOC734" s="6"/>
      <c r="BOD734" s="6"/>
      <c r="BOE734" s="6"/>
      <c r="BOF734" s="6"/>
      <c r="BOG734" s="6"/>
      <c r="BOH734" s="6"/>
      <c r="BOI734" s="6"/>
      <c r="BOJ734" s="6"/>
      <c r="BOK734" s="6"/>
      <c r="BOL734" s="6"/>
      <c r="BOM734" s="6"/>
      <c r="BON734" s="6"/>
      <c r="BOO734" s="6"/>
      <c r="BOP734" s="6"/>
      <c r="BOQ734" s="6"/>
      <c r="BOR734" s="6"/>
      <c r="BOS734" s="6"/>
      <c r="BOT734" s="6"/>
      <c r="BOU734" s="6"/>
      <c r="BOV734" s="6"/>
      <c r="BOW734" s="6"/>
      <c r="BOX734" s="6"/>
      <c r="BOY734" s="6"/>
      <c r="BOZ734" s="6"/>
      <c r="BPA734" s="6"/>
      <c r="BPB734" s="6"/>
      <c r="BPC734" s="6"/>
      <c r="BPD734" s="6"/>
      <c r="BPE734" s="6"/>
      <c r="BPF734" s="6"/>
      <c r="BPG734" s="6"/>
      <c r="BPH734" s="6"/>
      <c r="BPI734" s="6"/>
      <c r="BPJ734" s="6"/>
      <c r="BPK734" s="6"/>
      <c r="BPL734" s="6"/>
      <c r="BPM734" s="6"/>
      <c r="BPN734" s="6"/>
      <c r="BPO734" s="6"/>
      <c r="BPP734" s="6"/>
      <c r="BPQ734" s="6"/>
      <c r="BPR734" s="6"/>
      <c r="BPS734" s="6"/>
      <c r="BPT734" s="6"/>
      <c r="BPU734" s="6"/>
      <c r="BPV734" s="6"/>
      <c r="BPW734" s="6"/>
      <c r="BPX734" s="6"/>
      <c r="BPY734" s="6"/>
      <c r="BPZ734" s="6"/>
      <c r="BQA734" s="6"/>
      <c r="BQB734" s="6"/>
      <c r="BQC734" s="6"/>
      <c r="BQD734" s="6"/>
      <c r="BQE734" s="6"/>
      <c r="BQF734" s="6"/>
      <c r="BQG734" s="6"/>
      <c r="BQH734" s="6"/>
      <c r="BQI734" s="6"/>
      <c r="BQJ734" s="6"/>
      <c r="BQK734" s="6"/>
      <c r="BQL734" s="6"/>
      <c r="BQM734" s="6"/>
      <c r="BQN734" s="6"/>
      <c r="BQO734" s="6"/>
      <c r="BQP734" s="6"/>
      <c r="BQQ734" s="6"/>
      <c r="BQR734" s="6"/>
      <c r="BQS734" s="6"/>
      <c r="BQT734" s="6"/>
      <c r="BQU734" s="6"/>
      <c r="BQV734" s="6"/>
      <c r="BQW734" s="6"/>
      <c r="BQX734" s="6"/>
      <c r="BQY734" s="6"/>
      <c r="BQZ734" s="6"/>
      <c r="BRA734" s="6"/>
      <c r="BRB734" s="6"/>
      <c r="BRC734" s="6"/>
      <c r="BRD734" s="6"/>
      <c r="BRE734" s="6"/>
      <c r="BRF734" s="6"/>
      <c r="BRG734" s="6"/>
      <c r="BRH734" s="6"/>
      <c r="BRI734" s="6"/>
      <c r="BRJ734" s="6"/>
      <c r="BRK734" s="6"/>
      <c r="BRL734" s="6"/>
      <c r="BRM734" s="6"/>
      <c r="BRN734" s="6"/>
      <c r="BRO734" s="6"/>
      <c r="BRP734" s="6"/>
      <c r="BRQ734" s="6"/>
      <c r="BRR734" s="6"/>
      <c r="BRS734" s="6"/>
      <c r="BRT734" s="6"/>
      <c r="BRU734" s="6"/>
      <c r="BRV734" s="6"/>
      <c r="BRW734" s="6"/>
      <c r="BRX734" s="6"/>
      <c r="BRY734" s="6"/>
      <c r="BRZ734" s="6"/>
      <c r="BSA734" s="6"/>
      <c r="BSB734" s="6"/>
      <c r="BSC734" s="6"/>
      <c r="BSD734" s="6"/>
      <c r="BSE734" s="6"/>
      <c r="BSF734" s="6"/>
      <c r="BSG734" s="6"/>
      <c r="BSH734" s="6"/>
      <c r="BSI734" s="6"/>
      <c r="BSJ734" s="6"/>
      <c r="BSK734" s="6"/>
      <c r="BSL734" s="6"/>
      <c r="BSM734" s="6"/>
      <c r="BSN734" s="6"/>
      <c r="BSO734" s="6"/>
      <c r="BSP734" s="6"/>
      <c r="BSQ734" s="6"/>
      <c r="BSR734" s="6"/>
      <c r="BSS734" s="6"/>
      <c r="BST734" s="6"/>
      <c r="BSU734" s="6"/>
      <c r="BSV734" s="6"/>
      <c r="BSW734" s="6"/>
      <c r="BSX734" s="6"/>
      <c r="BSY734" s="6"/>
      <c r="BSZ734" s="6"/>
      <c r="BTA734" s="6"/>
      <c r="BTB734" s="6"/>
      <c r="BTC734" s="6"/>
      <c r="BTD734" s="6"/>
      <c r="BTE734" s="6"/>
      <c r="BTF734" s="6"/>
      <c r="BTG734" s="6"/>
      <c r="BTH734" s="6"/>
      <c r="BTI734" s="6"/>
      <c r="BTJ734" s="6"/>
      <c r="BTK734" s="6"/>
      <c r="BTL734" s="6"/>
      <c r="BTM734" s="6"/>
      <c r="BTN734" s="6"/>
      <c r="BTO734" s="6"/>
      <c r="BTP734" s="6"/>
      <c r="BTQ734" s="6"/>
      <c r="BTR734" s="6"/>
      <c r="BTS734" s="6"/>
      <c r="BTT734" s="6"/>
      <c r="BTU734" s="6"/>
      <c r="BTV734" s="6"/>
      <c r="BTW734" s="6"/>
      <c r="BTX734" s="6"/>
      <c r="BTY734" s="6"/>
      <c r="BTZ734" s="6"/>
      <c r="BUA734" s="6"/>
      <c r="BUB734" s="6"/>
      <c r="BUC734" s="6"/>
      <c r="BUD734" s="6"/>
      <c r="BUE734" s="6"/>
      <c r="BUF734" s="6"/>
      <c r="BUG734" s="6"/>
      <c r="BUH734" s="6"/>
      <c r="BUI734" s="6"/>
      <c r="BUJ734" s="6"/>
      <c r="BUK734" s="6"/>
      <c r="BUL734" s="6"/>
      <c r="BUM734" s="6"/>
      <c r="BUN734" s="6"/>
      <c r="BUO734" s="6"/>
      <c r="BUP734" s="6"/>
      <c r="BUQ734" s="6"/>
      <c r="BUR734" s="6"/>
      <c r="BUS734" s="6"/>
      <c r="BUT734" s="6"/>
      <c r="BUU734" s="6"/>
      <c r="BUV734" s="6"/>
      <c r="BUW734" s="6"/>
      <c r="BUX734" s="6"/>
      <c r="BUY734" s="6"/>
      <c r="BUZ734" s="6"/>
      <c r="BVA734" s="6"/>
      <c r="BVB734" s="6"/>
      <c r="BVC734" s="6"/>
      <c r="BVD734" s="6"/>
      <c r="BVE734" s="6"/>
      <c r="BVF734" s="6"/>
      <c r="BVG734" s="6"/>
      <c r="BVH734" s="6"/>
      <c r="BVI734" s="6"/>
      <c r="BVJ734" s="6"/>
      <c r="BVK734" s="6"/>
      <c r="BVL734" s="6"/>
      <c r="BVM734" s="6"/>
      <c r="BVN734" s="6"/>
      <c r="BVO734" s="6"/>
      <c r="BVP734" s="6"/>
      <c r="BVQ734" s="6"/>
      <c r="BVR734" s="6"/>
      <c r="BVS734" s="6"/>
      <c r="BVT734" s="6"/>
      <c r="BVU734" s="6"/>
      <c r="BVV734" s="6"/>
      <c r="BVW734" s="6"/>
      <c r="BVX734" s="6"/>
      <c r="BVY734" s="6"/>
      <c r="BVZ734" s="6"/>
      <c r="BWA734" s="6"/>
      <c r="BWB734" s="6"/>
      <c r="BWC734" s="6"/>
      <c r="BWD734" s="6"/>
      <c r="BWE734" s="6"/>
      <c r="BWF734" s="6"/>
      <c r="BWG734" s="6"/>
      <c r="BWH734" s="6"/>
      <c r="BWI734" s="6"/>
      <c r="BWJ734" s="6"/>
      <c r="BWK734" s="6"/>
      <c r="BWL734" s="6"/>
      <c r="BWM734" s="6"/>
      <c r="BWN734" s="6"/>
      <c r="BWO734" s="6"/>
      <c r="BWP734" s="6"/>
      <c r="BWQ734" s="6"/>
      <c r="BWR734" s="6"/>
      <c r="BWS734" s="6"/>
      <c r="BWT734" s="6"/>
      <c r="BWU734" s="6"/>
      <c r="BWV734" s="6"/>
      <c r="BWW734" s="6"/>
      <c r="BWX734" s="6"/>
      <c r="BWY734" s="6"/>
      <c r="BWZ734" s="6"/>
      <c r="BXA734" s="6"/>
      <c r="BXB734" s="6"/>
      <c r="BXC734" s="6"/>
      <c r="BXD734" s="6"/>
      <c r="BXE734" s="6"/>
      <c r="BXF734" s="6"/>
      <c r="BXG734" s="6"/>
      <c r="BXH734" s="6"/>
      <c r="BXI734" s="6"/>
      <c r="BXJ734" s="6"/>
      <c r="BXK734" s="6"/>
      <c r="BXL734" s="6"/>
      <c r="BXM734" s="6"/>
      <c r="BXN734" s="6"/>
      <c r="BXO734" s="6"/>
      <c r="BXP734" s="6"/>
      <c r="BXQ734" s="6"/>
      <c r="BXR734" s="6"/>
      <c r="BXS734" s="6"/>
      <c r="BXT734" s="6"/>
      <c r="BXU734" s="6"/>
      <c r="BXV734" s="6"/>
      <c r="BXW734" s="6"/>
      <c r="BXX734" s="6"/>
      <c r="BXY734" s="6"/>
      <c r="BXZ734" s="6"/>
      <c r="BYA734" s="6"/>
      <c r="BYB734" s="6"/>
      <c r="BYC734" s="6"/>
      <c r="BYD734" s="6"/>
      <c r="BYE734" s="6"/>
      <c r="BYF734" s="6"/>
      <c r="BYG734" s="6"/>
      <c r="BYH734" s="6"/>
      <c r="BYI734" s="6"/>
      <c r="BYJ734" s="6"/>
      <c r="BYK734" s="6"/>
      <c r="BYL734" s="6"/>
      <c r="BYM734" s="6"/>
      <c r="BYN734" s="6"/>
      <c r="BYO734" s="6"/>
      <c r="BYP734" s="6"/>
      <c r="BYQ734" s="6"/>
      <c r="BYR734" s="6"/>
      <c r="BYS734" s="6"/>
      <c r="BYT734" s="6"/>
      <c r="BYU734" s="6"/>
      <c r="BYV734" s="6"/>
      <c r="BYW734" s="6"/>
      <c r="BYX734" s="6"/>
      <c r="BYY734" s="6"/>
      <c r="BYZ734" s="6"/>
      <c r="BZA734" s="6"/>
      <c r="BZB734" s="6"/>
      <c r="BZC734" s="6"/>
      <c r="BZD734" s="6"/>
      <c r="BZE734" s="6"/>
      <c r="BZF734" s="6"/>
      <c r="BZG734" s="6"/>
      <c r="BZH734" s="6"/>
      <c r="BZI734" s="6"/>
      <c r="BZJ734" s="6"/>
      <c r="BZK734" s="6"/>
      <c r="BZL734" s="6"/>
      <c r="BZM734" s="6"/>
      <c r="BZN734" s="6"/>
      <c r="BZO734" s="6"/>
      <c r="BZP734" s="6"/>
      <c r="BZQ734" s="6"/>
      <c r="BZR734" s="6"/>
      <c r="BZS734" s="6"/>
      <c r="BZT734" s="6"/>
      <c r="BZU734" s="6"/>
      <c r="BZV734" s="6"/>
      <c r="BZW734" s="6"/>
      <c r="BZX734" s="6"/>
      <c r="BZY734" s="6"/>
      <c r="BZZ734" s="6"/>
      <c r="CAA734" s="6"/>
      <c r="CAB734" s="6"/>
      <c r="CAC734" s="6"/>
      <c r="CAD734" s="6"/>
      <c r="CAE734" s="6"/>
      <c r="CAF734" s="6"/>
      <c r="CAG734" s="6"/>
      <c r="CAH734" s="6"/>
      <c r="CAI734" s="6"/>
      <c r="CAJ734" s="6"/>
      <c r="CAK734" s="6"/>
      <c r="CAL734" s="6"/>
      <c r="CAM734" s="6"/>
      <c r="CAN734" s="6"/>
      <c r="CAO734" s="6"/>
      <c r="CAP734" s="6"/>
      <c r="CAQ734" s="6"/>
      <c r="CAR734" s="6"/>
      <c r="CAS734" s="6"/>
      <c r="CAT734" s="6"/>
      <c r="CAU734" s="6"/>
      <c r="CAV734" s="6"/>
      <c r="CAW734" s="6"/>
      <c r="CAX734" s="6"/>
      <c r="CAY734" s="6"/>
      <c r="CAZ734" s="6"/>
      <c r="CBA734" s="6"/>
      <c r="CBB734" s="6"/>
      <c r="CBC734" s="6"/>
      <c r="CBD734" s="6"/>
      <c r="CBE734" s="6"/>
      <c r="CBF734" s="6"/>
      <c r="CBG734" s="6"/>
      <c r="CBH734" s="6"/>
      <c r="CBI734" s="6"/>
      <c r="CBJ734" s="6"/>
      <c r="CBK734" s="6"/>
      <c r="CBL734" s="6"/>
      <c r="CBM734" s="6"/>
      <c r="CBN734" s="6"/>
      <c r="CBO734" s="6"/>
      <c r="CBP734" s="6"/>
      <c r="CBQ734" s="6"/>
      <c r="CBR734" s="6"/>
      <c r="CBS734" s="6"/>
      <c r="CBT734" s="6"/>
      <c r="CBU734" s="6"/>
      <c r="CBV734" s="6"/>
      <c r="CBW734" s="6"/>
      <c r="CBX734" s="6"/>
      <c r="CBY734" s="6"/>
      <c r="CBZ734" s="6"/>
      <c r="CCA734" s="6"/>
      <c r="CCB734" s="6"/>
      <c r="CCC734" s="6"/>
      <c r="CCD734" s="6"/>
      <c r="CCE734" s="6"/>
      <c r="CCF734" s="6"/>
      <c r="CCG734" s="6"/>
      <c r="CCH734" s="6"/>
      <c r="CCI734" s="6"/>
      <c r="CCJ734" s="6"/>
      <c r="CCK734" s="6"/>
      <c r="CCL734" s="6"/>
      <c r="CCM734" s="6"/>
      <c r="CCN734" s="6"/>
      <c r="CCO734" s="6"/>
      <c r="CCP734" s="6"/>
      <c r="CCQ734" s="6"/>
      <c r="CCR734" s="6"/>
      <c r="CCS734" s="6"/>
      <c r="CCT734" s="6"/>
      <c r="CCU734" s="6"/>
      <c r="CCV734" s="6"/>
      <c r="CCW734" s="6"/>
      <c r="CCX734" s="6"/>
      <c r="CCY734" s="6"/>
      <c r="CCZ734" s="6"/>
      <c r="CDA734" s="6"/>
      <c r="CDB734" s="6"/>
      <c r="CDC734" s="6"/>
      <c r="CDD734" s="6"/>
      <c r="CDE734" s="6"/>
      <c r="CDF734" s="6"/>
      <c r="CDG734" s="6"/>
      <c r="CDH734" s="6"/>
      <c r="CDI734" s="6"/>
      <c r="CDJ734" s="6"/>
      <c r="CDK734" s="6"/>
      <c r="CDL734" s="6"/>
      <c r="CDM734" s="6"/>
      <c r="CDN734" s="6"/>
      <c r="CDO734" s="6"/>
      <c r="CDP734" s="6"/>
      <c r="CDQ734" s="6"/>
      <c r="CDR734" s="6"/>
      <c r="CDS734" s="6"/>
      <c r="CDT734" s="6"/>
      <c r="CDU734" s="6"/>
      <c r="CDV734" s="6"/>
      <c r="CDW734" s="6"/>
      <c r="CDX734" s="6"/>
      <c r="CDY734" s="6"/>
      <c r="CDZ734" s="6"/>
      <c r="CEA734" s="6"/>
      <c r="CEB734" s="6"/>
      <c r="CEC734" s="6"/>
      <c r="CED734" s="6"/>
      <c r="CEE734" s="6"/>
      <c r="CEF734" s="6"/>
      <c r="CEG734" s="6"/>
      <c r="CEH734" s="6"/>
      <c r="CEI734" s="6"/>
      <c r="CEJ734" s="6"/>
      <c r="CEK734" s="6"/>
      <c r="CEL734" s="6"/>
      <c r="CEM734" s="6"/>
      <c r="CEN734" s="6"/>
      <c r="CEO734" s="6"/>
      <c r="CEP734" s="6"/>
      <c r="CEQ734" s="6"/>
      <c r="CER734" s="6"/>
      <c r="CES734" s="6"/>
      <c r="CET734" s="6"/>
      <c r="CEU734" s="6"/>
      <c r="CEV734" s="6"/>
      <c r="CEW734" s="6"/>
      <c r="CEX734" s="6"/>
      <c r="CEY734" s="6"/>
      <c r="CEZ734" s="6"/>
      <c r="CFA734" s="6"/>
      <c r="CFB734" s="6"/>
      <c r="CFC734" s="6"/>
      <c r="CFD734" s="6"/>
      <c r="CFE734" s="6"/>
      <c r="CFF734" s="6"/>
      <c r="CFG734" s="6"/>
      <c r="CFH734" s="6"/>
      <c r="CFI734" s="6"/>
      <c r="CFJ734" s="6"/>
      <c r="CFK734" s="6"/>
      <c r="CFL734" s="6"/>
      <c r="CFM734" s="6"/>
      <c r="CFN734" s="6"/>
      <c r="CFO734" s="6"/>
      <c r="CFP734" s="6"/>
      <c r="CFQ734" s="6"/>
      <c r="CFR734" s="6"/>
      <c r="CFS734" s="6"/>
      <c r="CFT734" s="6"/>
      <c r="CFU734" s="6"/>
      <c r="CFV734" s="6"/>
      <c r="CFW734" s="6"/>
      <c r="CFX734" s="6"/>
      <c r="CFY734" s="6"/>
      <c r="CFZ734" s="6"/>
      <c r="CGA734" s="6"/>
      <c r="CGB734" s="6"/>
      <c r="CGC734" s="6"/>
      <c r="CGD734" s="6"/>
      <c r="CGE734" s="6"/>
      <c r="CGF734" s="6"/>
      <c r="CGG734" s="6"/>
      <c r="CGH734" s="6"/>
      <c r="CGI734" s="6"/>
      <c r="CGJ734" s="6"/>
      <c r="CGK734" s="6"/>
      <c r="CGL734" s="6"/>
      <c r="CGM734" s="6"/>
      <c r="CGN734" s="6"/>
      <c r="CGO734" s="6"/>
      <c r="CGP734" s="6"/>
      <c r="CGQ734" s="6"/>
      <c r="CGR734" s="6"/>
      <c r="CGS734" s="6"/>
      <c r="CGT734" s="6"/>
      <c r="CGU734" s="6"/>
      <c r="CGV734" s="6"/>
      <c r="CGW734" s="6"/>
      <c r="CGX734" s="6"/>
      <c r="CGY734" s="6"/>
      <c r="CGZ734" s="6"/>
      <c r="CHA734" s="6"/>
      <c r="CHB734" s="6"/>
      <c r="CHC734" s="6"/>
      <c r="CHD734" s="6"/>
      <c r="CHE734" s="6"/>
      <c r="CHF734" s="6"/>
      <c r="CHG734" s="6"/>
      <c r="CHH734" s="6"/>
      <c r="CHI734" s="6"/>
      <c r="CHJ734" s="6"/>
      <c r="CHK734" s="6"/>
      <c r="CHL734" s="6"/>
      <c r="CHM734" s="6"/>
      <c r="CHN734" s="6"/>
      <c r="CHO734" s="6"/>
      <c r="CHP734" s="6"/>
      <c r="CHQ734" s="6"/>
      <c r="CHR734" s="6"/>
      <c r="CHS734" s="6"/>
      <c r="CHT734" s="6"/>
      <c r="CHU734" s="6"/>
      <c r="CHV734" s="6"/>
      <c r="CHW734" s="6"/>
      <c r="CHX734" s="6"/>
      <c r="CHY734" s="6"/>
      <c r="CHZ734" s="6"/>
      <c r="CIA734" s="6"/>
      <c r="CIB734" s="6"/>
      <c r="CIC734" s="6"/>
      <c r="CID734" s="6"/>
      <c r="CIE734" s="6"/>
      <c r="CIF734" s="6"/>
      <c r="CIG734" s="6"/>
      <c r="CIH734" s="6"/>
      <c r="CII734" s="6"/>
      <c r="CIJ734" s="6"/>
      <c r="CIK734" s="6"/>
      <c r="CIL734" s="6"/>
      <c r="CIM734" s="6"/>
      <c r="CIN734" s="6"/>
      <c r="CIO734" s="6"/>
      <c r="CIP734" s="6"/>
      <c r="CIQ734" s="6"/>
      <c r="CIR734" s="6"/>
      <c r="CIS734" s="6"/>
      <c r="CIT734" s="6"/>
      <c r="CIU734" s="6"/>
      <c r="CIV734" s="6"/>
      <c r="CIW734" s="6"/>
      <c r="CIX734" s="6"/>
      <c r="CIY734" s="6"/>
      <c r="CIZ734" s="6"/>
      <c r="CJA734" s="6"/>
      <c r="CJB734" s="6"/>
      <c r="CJC734" s="6"/>
      <c r="CJD734" s="6"/>
      <c r="CJE734" s="6"/>
      <c r="CJF734" s="6"/>
      <c r="CJG734" s="6"/>
      <c r="CJH734" s="6"/>
      <c r="CJI734" s="6"/>
      <c r="CJJ734" s="6"/>
      <c r="CJK734" s="6"/>
      <c r="CJL734" s="6"/>
      <c r="CJM734" s="6"/>
      <c r="CJN734" s="6"/>
      <c r="CJO734" s="6"/>
      <c r="CJP734" s="6"/>
      <c r="CJQ734" s="6"/>
      <c r="CJR734" s="6"/>
      <c r="CJS734" s="6"/>
      <c r="CJT734" s="6"/>
      <c r="CJU734" s="6"/>
      <c r="CJV734" s="6"/>
      <c r="CJW734" s="6"/>
      <c r="CJX734" s="6"/>
      <c r="CJY734" s="6"/>
      <c r="CJZ734" s="6"/>
      <c r="CKA734" s="6"/>
      <c r="CKB734" s="6"/>
      <c r="CKC734" s="6"/>
      <c r="CKD734" s="6"/>
      <c r="CKE734" s="6"/>
      <c r="CKF734" s="6"/>
      <c r="CKG734" s="6"/>
      <c r="CKH734" s="6"/>
      <c r="CKI734" s="6"/>
      <c r="CKJ734" s="6"/>
      <c r="CKK734" s="6"/>
      <c r="CKL734" s="6"/>
      <c r="CKM734" s="6"/>
      <c r="CKN734" s="6"/>
      <c r="CKO734" s="6"/>
      <c r="CKP734" s="6"/>
      <c r="CKQ734" s="6"/>
      <c r="CKR734" s="6"/>
      <c r="CKS734" s="6"/>
      <c r="CKT734" s="6"/>
      <c r="CKU734" s="6"/>
      <c r="CKV734" s="6"/>
      <c r="CKW734" s="6"/>
      <c r="CKX734" s="6"/>
      <c r="CKY734" s="6"/>
      <c r="CKZ734" s="6"/>
      <c r="CLA734" s="6"/>
      <c r="CLB734" s="6"/>
      <c r="CLC734" s="6"/>
      <c r="CLD734" s="6"/>
      <c r="CLE734" s="6"/>
      <c r="CLF734" s="6"/>
      <c r="CLG734" s="6"/>
      <c r="CLH734" s="6"/>
      <c r="CLI734" s="6"/>
      <c r="CLJ734" s="6"/>
      <c r="CLK734" s="6"/>
      <c r="CLL734" s="6"/>
      <c r="CLM734" s="6"/>
      <c r="CLN734" s="6"/>
      <c r="CLO734" s="6"/>
      <c r="CLP734" s="6"/>
      <c r="CLQ734" s="6"/>
      <c r="CLR734" s="6"/>
      <c r="CLS734" s="6"/>
      <c r="CLT734" s="6"/>
      <c r="CLU734" s="6"/>
      <c r="CLV734" s="6"/>
      <c r="CLW734" s="6"/>
      <c r="CLX734" s="6"/>
      <c r="CLY734" s="6"/>
      <c r="CLZ734" s="6"/>
      <c r="CMA734" s="6"/>
      <c r="CMB734" s="6"/>
      <c r="CMC734" s="6"/>
      <c r="CMD734" s="6"/>
      <c r="CME734" s="6"/>
      <c r="CMF734" s="6"/>
      <c r="CMG734" s="6"/>
      <c r="CMH734" s="6"/>
      <c r="CMI734" s="6"/>
      <c r="CMJ734" s="6"/>
      <c r="CMK734" s="6"/>
      <c r="CML734" s="6"/>
      <c r="CMM734" s="6"/>
      <c r="CMN734" s="6"/>
      <c r="CMO734" s="6"/>
      <c r="CMP734" s="6"/>
      <c r="CMQ734" s="6"/>
      <c r="CMR734" s="6"/>
      <c r="CMS734" s="6"/>
      <c r="CMT734" s="6"/>
      <c r="CMU734" s="6"/>
      <c r="CMV734" s="6"/>
      <c r="CMW734" s="6"/>
      <c r="CMX734" s="6"/>
      <c r="CMY734" s="6"/>
      <c r="CMZ734" s="6"/>
      <c r="CNA734" s="6"/>
      <c r="CNB734" s="6"/>
      <c r="CNC734" s="6"/>
      <c r="CND734" s="6"/>
      <c r="CNE734" s="6"/>
      <c r="CNF734" s="6"/>
      <c r="CNG734" s="6"/>
      <c r="CNH734" s="6"/>
      <c r="CNI734" s="6"/>
      <c r="CNJ734" s="6"/>
      <c r="CNK734" s="6"/>
      <c r="CNL734" s="6"/>
      <c r="CNM734" s="6"/>
      <c r="CNN734" s="6"/>
      <c r="CNO734" s="6"/>
      <c r="CNP734" s="6"/>
      <c r="CNQ734" s="6"/>
      <c r="CNR734" s="6"/>
      <c r="CNS734" s="6"/>
      <c r="CNT734" s="6"/>
      <c r="CNU734" s="6"/>
      <c r="CNV734" s="6"/>
      <c r="CNW734" s="6"/>
      <c r="CNX734" s="6"/>
      <c r="CNY734" s="6"/>
      <c r="CNZ734" s="6"/>
      <c r="COA734" s="6"/>
      <c r="COB734" s="6"/>
      <c r="COC734" s="6"/>
      <c r="COD734" s="6"/>
      <c r="COE734" s="6"/>
      <c r="COF734" s="6"/>
      <c r="COG734" s="6"/>
      <c r="COH734" s="6"/>
      <c r="COI734" s="6"/>
      <c r="COJ734" s="6"/>
      <c r="COK734" s="6"/>
      <c r="COL734" s="6"/>
      <c r="COM734" s="6"/>
      <c r="CON734" s="6"/>
      <c r="COO734" s="6"/>
      <c r="COP734" s="6"/>
      <c r="COQ734" s="6"/>
      <c r="COR734" s="6"/>
      <c r="COS734" s="6"/>
      <c r="COT734" s="6"/>
      <c r="COU734" s="6"/>
      <c r="COV734" s="6"/>
      <c r="COW734" s="6"/>
      <c r="COX734" s="6"/>
      <c r="COY734" s="6"/>
      <c r="COZ734" s="6"/>
      <c r="CPA734" s="6"/>
      <c r="CPB734" s="6"/>
      <c r="CPC734" s="6"/>
      <c r="CPD734" s="6"/>
      <c r="CPE734" s="6"/>
      <c r="CPF734" s="6"/>
      <c r="CPG734" s="6"/>
      <c r="CPH734" s="6"/>
      <c r="CPI734" s="6"/>
      <c r="CPJ734" s="6"/>
      <c r="CPK734" s="6"/>
      <c r="CPL734" s="6"/>
      <c r="CPM734" s="6"/>
      <c r="CPN734" s="6"/>
      <c r="CPO734" s="6"/>
      <c r="CPP734" s="6"/>
      <c r="CPQ734" s="6"/>
      <c r="CPR734" s="6"/>
      <c r="CPS734" s="6"/>
      <c r="CPT734" s="6"/>
      <c r="CPU734" s="6"/>
      <c r="CPV734" s="6"/>
      <c r="CPW734" s="6"/>
      <c r="CPX734" s="6"/>
      <c r="CPY734" s="6"/>
      <c r="CPZ734" s="6"/>
      <c r="CQA734" s="6"/>
      <c r="CQB734" s="6"/>
      <c r="CQC734" s="6"/>
      <c r="CQD734" s="6"/>
      <c r="CQE734" s="6"/>
      <c r="CQF734" s="6"/>
      <c r="CQG734" s="6"/>
      <c r="CQH734" s="6"/>
      <c r="CQI734" s="6"/>
      <c r="CQJ734" s="6"/>
      <c r="CQK734" s="6"/>
      <c r="CQL734" s="6"/>
      <c r="CQM734" s="6"/>
      <c r="CQN734" s="6"/>
      <c r="CQO734" s="6"/>
      <c r="CQP734" s="6"/>
      <c r="CQQ734" s="6"/>
      <c r="CQR734" s="6"/>
      <c r="CQS734" s="6"/>
      <c r="CQT734" s="6"/>
      <c r="CQU734" s="6"/>
      <c r="CQV734" s="6"/>
      <c r="CQW734" s="6"/>
      <c r="CQX734" s="6"/>
      <c r="CQY734" s="6"/>
      <c r="CQZ734" s="6"/>
      <c r="CRA734" s="6"/>
      <c r="CRB734" s="6"/>
      <c r="CRC734" s="6"/>
      <c r="CRD734" s="6"/>
      <c r="CRE734" s="6"/>
      <c r="CRF734" s="6"/>
      <c r="CRG734" s="6"/>
      <c r="CRH734" s="6"/>
      <c r="CRI734" s="6"/>
      <c r="CRJ734" s="6"/>
      <c r="CRK734" s="6"/>
      <c r="CRL734" s="6"/>
      <c r="CRM734" s="6"/>
      <c r="CRN734" s="6"/>
      <c r="CRO734" s="6"/>
      <c r="CRP734" s="6"/>
      <c r="CRQ734" s="6"/>
      <c r="CRR734" s="6"/>
      <c r="CRS734" s="6"/>
      <c r="CRT734" s="6"/>
      <c r="CRU734" s="6"/>
      <c r="CRV734" s="6"/>
      <c r="CRW734" s="6"/>
      <c r="CRX734" s="6"/>
      <c r="CRY734" s="6"/>
      <c r="CRZ734" s="6"/>
      <c r="CSA734" s="6"/>
      <c r="CSB734" s="6"/>
      <c r="CSC734" s="6"/>
      <c r="CSD734" s="6"/>
      <c r="CSE734" s="6"/>
      <c r="CSF734" s="6"/>
      <c r="CSG734" s="6"/>
      <c r="CSH734" s="6"/>
      <c r="CSI734" s="6"/>
      <c r="CSJ734" s="6"/>
      <c r="CSK734" s="6"/>
      <c r="CSL734" s="6"/>
      <c r="CSM734" s="6"/>
      <c r="CSN734" s="6"/>
      <c r="CSO734" s="6"/>
      <c r="CSP734" s="6"/>
      <c r="CSQ734" s="6"/>
      <c r="CSR734" s="6"/>
      <c r="CSS734" s="6"/>
      <c r="CST734" s="6"/>
      <c r="CSU734" s="6"/>
      <c r="CSV734" s="6"/>
      <c r="CSW734" s="6"/>
      <c r="CSX734" s="6"/>
      <c r="CSY734" s="6"/>
      <c r="CSZ734" s="6"/>
      <c r="CTA734" s="6"/>
      <c r="CTB734" s="6"/>
      <c r="CTC734" s="6"/>
      <c r="CTD734" s="6"/>
      <c r="CTE734" s="6"/>
      <c r="CTF734" s="6"/>
      <c r="CTG734" s="6"/>
      <c r="CTH734" s="6"/>
      <c r="CTI734" s="6"/>
      <c r="CTJ734" s="6"/>
      <c r="CTK734" s="6"/>
      <c r="CTL734" s="6"/>
      <c r="CTM734" s="6"/>
      <c r="CTN734" s="6"/>
      <c r="CTO734" s="6"/>
      <c r="CTP734" s="6"/>
      <c r="CTQ734" s="6"/>
      <c r="CTR734" s="6"/>
      <c r="CTS734" s="6"/>
      <c r="CTT734" s="6"/>
      <c r="CTU734" s="6"/>
      <c r="CTV734" s="6"/>
      <c r="CTW734" s="6"/>
      <c r="CTX734" s="6"/>
      <c r="CTY734" s="6"/>
      <c r="CTZ734" s="6"/>
      <c r="CUA734" s="6"/>
      <c r="CUB734" s="6"/>
      <c r="CUC734" s="6"/>
      <c r="CUD734" s="6"/>
      <c r="CUE734" s="6"/>
      <c r="CUF734" s="6"/>
      <c r="CUG734" s="6"/>
      <c r="CUH734" s="6"/>
      <c r="CUI734" s="6"/>
      <c r="CUJ734" s="6"/>
      <c r="CUK734" s="6"/>
      <c r="CUL734" s="6"/>
      <c r="CUM734" s="6"/>
      <c r="CUN734" s="6"/>
      <c r="CUO734" s="6"/>
      <c r="CUP734" s="6"/>
      <c r="CUQ734" s="6"/>
      <c r="CUR734" s="6"/>
      <c r="CUS734" s="6"/>
      <c r="CUT734" s="6"/>
      <c r="CUU734" s="6"/>
      <c r="CUV734" s="6"/>
      <c r="CUW734" s="6"/>
      <c r="CUX734" s="6"/>
      <c r="CUY734" s="6"/>
      <c r="CUZ734" s="6"/>
      <c r="CVA734" s="6"/>
      <c r="CVB734" s="6"/>
      <c r="CVC734" s="6"/>
      <c r="CVD734" s="6"/>
      <c r="CVE734" s="6"/>
      <c r="CVF734" s="6"/>
      <c r="CVG734" s="6"/>
      <c r="CVH734" s="6"/>
      <c r="CVI734" s="6"/>
      <c r="CVJ734" s="6"/>
      <c r="CVK734" s="6"/>
      <c r="CVL734" s="6"/>
      <c r="CVM734" s="6"/>
      <c r="CVN734" s="6"/>
      <c r="CVO734" s="6"/>
      <c r="CVP734" s="6"/>
      <c r="CVQ734" s="6"/>
      <c r="CVR734" s="6"/>
      <c r="CVS734" s="6"/>
      <c r="CVT734" s="6"/>
      <c r="CVU734" s="6"/>
      <c r="CVV734" s="6"/>
      <c r="CVW734" s="6"/>
      <c r="CVX734" s="6"/>
      <c r="CVY734" s="6"/>
      <c r="CVZ734" s="6"/>
      <c r="CWA734" s="6"/>
      <c r="CWB734" s="6"/>
      <c r="CWC734" s="6"/>
      <c r="CWD734" s="6"/>
      <c r="CWE734" s="6"/>
      <c r="CWF734" s="6"/>
      <c r="CWG734" s="6"/>
      <c r="CWH734" s="6"/>
      <c r="CWI734" s="6"/>
      <c r="CWJ734" s="6"/>
      <c r="CWK734" s="6"/>
      <c r="CWL734" s="6"/>
      <c r="CWM734" s="6"/>
      <c r="CWN734" s="6"/>
      <c r="CWO734" s="6"/>
      <c r="CWP734" s="6"/>
      <c r="CWQ734" s="6"/>
      <c r="CWR734" s="6"/>
      <c r="CWS734" s="6"/>
      <c r="CWT734" s="6"/>
      <c r="CWU734" s="6"/>
      <c r="CWV734" s="6"/>
      <c r="CWW734" s="6"/>
      <c r="CWX734" s="6"/>
      <c r="CWY734" s="6"/>
      <c r="CWZ734" s="6"/>
      <c r="CXA734" s="6"/>
      <c r="CXB734" s="6"/>
      <c r="CXC734" s="6"/>
      <c r="CXD734" s="6"/>
      <c r="CXE734" s="6"/>
      <c r="CXF734" s="6"/>
      <c r="CXG734" s="6"/>
      <c r="CXH734" s="6"/>
      <c r="CXI734" s="6"/>
      <c r="CXJ734" s="6"/>
      <c r="CXK734" s="6"/>
      <c r="CXL734" s="6"/>
      <c r="CXM734" s="6"/>
      <c r="CXN734" s="6"/>
      <c r="CXO734" s="6"/>
      <c r="CXP734" s="6"/>
      <c r="CXQ734" s="6"/>
      <c r="CXR734" s="6"/>
      <c r="CXS734" s="6"/>
      <c r="CXT734" s="6"/>
      <c r="CXU734" s="6"/>
      <c r="CXV734" s="6"/>
      <c r="CXW734" s="6"/>
      <c r="CXX734" s="6"/>
      <c r="CXY734" s="6"/>
      <c r="CXZ734" s="6"/>
      <c r="CYA734" s="6"/>
      <c r="CYB734" s="6"/>
      <c r="CYC734" s="6"/>
      <c r="CYD734" s="6"/>
      <c r="CYE734" s="6"/>
      <c r="CYF734" s="6"/>
      <c r="CYG734" s="6"/>
      <c r="CYH734" s="6"/>
      <c r="CYI734" s="6"/>
      <c r="CYJ734" s="6"/>
      <c r="CYK734" s="6"/>
      <c r="CYL734" s="6"/>
      <c r="CYM734" s="6"/>
      <c r="CYN734" s="6"/>
      <c r="CYO734" s="6"/>
      <c r="CYP734" s="6"/>
      <c r="CYQ734" s="6"/>
      <c r="CYR734" s="6"/>
      <c r="CYS734" s="6"/>
      <c r="CYT734" s="6"/>
      <c r="CYU734" s="6"/>
      <c r="CYV734" s="6"/>
      <c r="CYW734" s="6"/>
      <c r="CYX734" s="6"/>
      <c r="CYY734" s="6"/>
      <c r="CYZ734" s="6"/>
      <c r="CZA734" s="6"/>
      <c r="CZB734" s="6"/>
      <c r="CZC734" s="6"/>
      <c r="CZD734" s="6"/>
      <c r="CZE734" s="6"/>
      <c r="CZF734" s="6"/>
      <c r="CZG734" s="6"/>
      <c r="CZH734" s="6"/>
      <c r="CZI734" s="6"/>
      <c r="CZJ734" s="6"/>
      <c r="CZK734" s="6"/>
      <c r="CZL734" s="6"/>
      <c r="CZM734" s="6"/>
      <c r="CZN734" s="6"/>
      <c r="CZO734" s="6"/>
      <c r="CZP734" s="6"/>
      <c r="CZQ734" s="6"/>
      <c r="CZR734" s="6"/>
      <c r="CZS734" s="6"/>
      <c r="CZT734" s="6"/>
      <c r="CZU734" s="6"/>
      <c r="CZV734" s="6"/>
      <c r="CZW734" s="6"/>
      <c r="CZX734" s="6"/>
      <c r="CZY734" s="6"/>
      <c r="CZZ734" s="6"/>
      <c r="DAA734" s="6"/>
      <c r="DAB734" s="6"/>
      <c r="DAC734" s="6"/>
      <c r="DAD734" s="6"/>
      <c r="DAE734" s="6"/>
      <c r="DAF734" s="6"/>
      <c r="DAG734" s="6"/>
      <c r="DAH734" s="6"/>
      <c r="DAI734" s="6"/>
      <c r="DAJ734" s="6"/>
      <c r="DAK734" s="6"/>
      <c r="DAL734" s="6"/>
      <c r="DAM734" s="6"/>
      <c r="DAN734" s="6"/>
      <c r="DAO734" s="6"/>
      <c r="DAP734" s="6"/>
      <c r="DAQ734" s="6"/>
      <c r="DAR734" s="6"/>
      <c r="DAS734" s="6"/>
      <c r="DAT734" s="6"/>
      <c r="DAU734" s="6"/>
      <c r="DAV734" s="6"/>
      <c r="DAW734" s="6"/>
      <c r="DAX734" s="6"/>
      <c r="DAY734" s="6"/>
      <c r="DAZ734" s="6"/>
      <c r="DBA734" s="6"/>
      <c r="DBB734" s="6"/>
      <c r="DBC734" s="6"/>
      <c r="DBD734" s="6"/>
      <c r="DBE734" s="6"/>
      <c r="DBF734" s="6"/>
      <c r="DBG734" s="6"/>
      <c r="DBH734" s="6"/>
      <c r="DBI734" s="6"/>
      <c r="DBJ734" s="6"/>
      <c r="DBK734" s="6"/>
      <c r="DBL734" s="6"/>
      <c r="DBM734" s="6"/>
      <c r="DBN734" s="6"/>
      <c r="DBO734" s="6"/>
      <c r="DBP734" s="6"/>
      <c r="DBQ734" s="6"/>
      <c r="DBR734" s="6"/>
      <c r="DBS734" s="6"/>
      <c r="DBT734" s="6"/>
      <c r="DBU734" s="6"/>
      <c r="DBV734" s="6"/>
      <c r="DBW734" s="6"/>
      <c r="DBX734" s="6"/>
      <c r="DBY734" s="6"/>
      <c r="DBZ734" s="6"/>
      <c r="DCA734" s="6"/>
      <c r="DCB734" s="6"/>
      <c r="DCC734" s="6"/>
      <c r="DCD734" s="6"/>
      <c r="DCE734" s="6"/>
      <c r="DCF734" s="6"/>
      <c r="DCG734" s="6"/>
      <c r="DCH734" s="6"/>
      <c r="DCI734" s="6"/>
      <c r="DCJ734" s="6"/>
      <c r="DCK734" s="6"/>
      <c r="DCL734" s="6"/>
      <c r="DCM734" s="6"/>
      <c r="DCN734" s="6"/>
      <c r="DCO734" s="6"/>
      <c r="DCP734" s="6"/>
      <c r="DCQ734" s="6"/>
      <c r="DCR734" s="6"/>
      <c r="DCS734" s="6"/>
      <c r="DCT734" s="6"/>
      <c r="DCU734" s="6"/>
      <c r="DCV734" s="6"/>
      <c r="DCW734" s="6"/>
      <c r="DCX734" s="6"/>
      <c r="DCY734" s="6"/>
      <c r="DCZ734" s="6"/>
      <c r="DDA734" s="6"/>
      <c r="DDB734" s="6"/>
      <c r="DDC734" s="6"/>
      <c r="DDD734" s="6"/>
      <c r="DDE734" s="6"/>
      <c r="DDF734" s="6"/>
      <c r="DDG734" s="6"/>
      <c r="DDH734" s="6"/>
      <c r="DDI734" s="6"/>
      <c r="DDJ734" s="6"/>
      <c r="DDK734" s="6"/>
      <c r="DDL734" s="6"/>
      <c r="DDM734" s="6"/>
      <c r="DDN734" s="6"/>
      <c r="DDO734" s="6"/>
      <c r="DDP734" s="6"/>
      <c r="DDQ734" s="6"/>
      <c r="DDR734" s="6"/>
      <c r="DDS734" s="6"/>
      <c r="DDT734" s="6"/>
      <c r="DDU734" s="6"/>
      <c r="DDV734" s="6"/>
      <c r="DDW734" s="6"/>
      <c r="DDX734" s="6"/>
      <c r="DDY734" s="6"/>
      <c r="DDZ734" s="6"/>
      <c r="DEA734" s="6"/>
      <c r="DEB734" s="6"/>
      <c r="DEC734" s="6"/>
      <c r="DED734" s="6"/>
      <c r="DEE734" s="6"/>
      <c r="DEF734" s="6"/>
      <c r="DEG734" s="6"/>
      <c r="DEH734" s="6"/>
      <c r="DEI734" s="6"/>
      <c r="DEJ734" s="6"/>
      <c r="DEK734" s="6"/>
      <c r="DEL734" s="6"/>
      <c r="DEM734" s="6"/>
      <c r="DEN734" s="6"/>
      <c r="DEO734" s="6"/>
      <c r="DEP734" s="6"/>
      <c r="DEQ734" s="6"/>
      <c r="DER734" s="6"/>
      <c r="DES734" s="6"/>
      <c r="DET734" s="6"/>
      <c r="DEU734" s="6"/>
      <c r="DEV734" s="6"/>
      <c r="DEW734" s="6"/>
      <c r="DEX734" s="6"/>
      <c r="DEY734" s="6"/>
      <c r="DEZ734" s="6"/>
      <c r="DFA734" s="6"/>
      <c r="DFB734" s="6"/>
      <c r="DFC734" s="6"/>
      <c r="DFD734" s="6"/>
      <c r="DFE734" s="6"/>
      <c r="DFF734" s="6"/>
      <c r="DFG734" s="6"/>
      <c r="DFH734" s="6"/>
      <c r="DFI734" s="6"/>
      <c r="DFJ734" s="6"/>
      <c r="DFK734" s="6"/>
      <c r="DFL734" s="6"/>
      <c r="DFM734" s="6"/>
      <c r="DFN734" s="6"/>
      <c r="DFO734" s="6"/>
      <c r="DFP734" s="6"/>
      <c r="DFQ734" s="6"/>
      <c r="DFR734" s="6"/>
      <c r="DFS734" s="6"/>
      <c r="DFT734" s="6"/>
      <c r="DFU734" s="6"/>
      <c r="DFV734" s="6"/>
      <c r="DFW734" s="6"/>
      <c r="DFX734" s="6"/>
      <c r="DFY734" s="6"/>
      <c r="DFZ734" s="6"/>
      <c r="DGA734" s="6"/>
      <c r="DGB734" s="6"/>
      <c r="DGC734" s="6"/>
      <c r="DGD734" s="6"/>
      <c r="DGE734" s="6"/>
      <c r="DGF734" s="6"/>
      <c r="DGG734" s="6"/>
      <c r="DGH734" s="6"/>
      <c r="DGI734" s="6"/>
      <c r="DGJ734" s="6"/>
      <c r="DGK734" s="6"/>
      <c r="DGL734" s="6"/>
      <c r="DGM734" s="6"/>
      <c r="DGN734" s="6"/>
      <c r="DGO734" s="6"/>
      <c r="DGP734" s="6"/>
      <c r="DGQ734" s="6"/>
      <c r="DGR734" s="6"/>
      <c r="DGS734" s="6"/>
      <c r="DGT734" s="6"/>
      <c r="DGU734" s="6"/>
      <c r="DGV734" s="6"/>
      <c r="DGW734" s="6"/>
      <c r="DGX734" s="6"/>
      <c r="DGY734" s="6"/>
      <c r="DGZ734" s="6"/>
      <c r="DHA734" s="6"/>
      <c r="DHB734" s="6"/>
      <c r="DHC734" s="6"/>
      <c r="DHD734" s="6"/>
      <c r="DHE734" s="6"/>
      <c r="DHF734" s="6"/>
      <c r="DHG734" s="6"/>
      <c r="DHH734" s="6"/>
      <c r="DHI734" s="6"/>
      <c r="DHJ734" s="6"/>
      <c r="DHK734" s="6"/>
      <c r="DHL734" s="6"/>
      <c r="DHM734" s="6"/>
      <c r="DHN734" s="6"/>
      <c r="DHO734" s="6"/>
      <c r="DHP734" s="6"/>
      <c r="DHQ734" s="6"/>
      <c r="DHR734" s="6"/>
      <c r="DHS734" s="6"/>
      <c r="DHT734" s="6"/>
      <c r="DHU734" s="6"/>
      <c r="DHV734" s="6"/>
      <c r="DHW734" s="6"/>
      <c r="DHX734" s="6"/>
      <c r="DHY734" s="6"/>
      <c r="DHZ734" s="6"/>
      <c r="DIA734" s="6"/>
      <c r="DIB734" s="6"/>
      <c r="DIC734" s="6"/>
      <c r="DID734" s="6"/>
      <c r="DIE734" s="6"/>
      <c r="DIF734" s="6"/>
      <c r="DIG734" s="6"/>
      <c r="DIH734" s="6"/>
      <c r="DII734" s="6"/>
      <c r="DIJ734" s="6"/>
      <c r="DIK734" s="6"/>
      <c r="DIL734" s="6"/>
      <c r="DIM734" s="6"/>
      <c r="DIN734" s="6"/>
      <c r="DIO734" s="6"/>
      <c r="DIP734" s="6"/>
      <c r="DIQ734" s="6"/>
      <c r="DIR734" s="6"/>
      <c r="DIS734" s="6"/>
      <c r="DIT734" s="6"/>
      <c r="DIU734" s="6"/>
      <c r="DIV734" s="6"/>
      <c r="DIW734" s="6"/>
      <c r="DIX734" s="6"/>
      <c r="DIY734" s="6"/>
      <c r="DIZ734" s="6"/>
      <c r="DJA734" s="6"/>
      <c r="DJB734" s="6"/>
      <c r="DJC734" s="6"/>
      <c r="DJD734" s="6"/>
      <c r="DJE734" s="6"/>
      <c r="DJF734" s="6"/>
      <c r="DJG734" s="6"/>
      <c r="DJH734" s="6"/>
      <c r="DJI734" s="6"/>
      <c r="DJJ734" s="6"/>
      <c r="DJK734" s="6"/>
      <c r="DJL734" s="6"/>
      <c r="DJM734" s="6"/>
      <c r="DJN734" s="6"/>
      <c r="DJO734" s="6"/>
      <c r="DJP734" s="6"/>
      <c r="DJQ734" s="6"/>
      <c r="DJR734" s="6"/>
      <c r="DJS734" s="6"/>
      <c r="DJT734" s="6"/>
      <c r="DJU734" s="6"/>
      <c r="DJV734" s="6"/>
      <c r="DJW734" s="6"/>
      <c r="DJX734" s="6"/>
      <c r="DJY734" s="6"/>
      <c r="DJZ734" s="6"/>
      <c r="DKA734" s="6"/>
      <c r="DKB734" s="6"/>
      <c r="DKC734" s="6"/>
      <c r="DKD734" s="6"/>
      <c r="DKE734" s="6"/>
      <c r="DKF734" s="6"/>
      <c r="DKG734" s="6"/>
      <c r="DKH734" s="6"/>
      <c r="DKI734" s="6"/>
      <c r="DKJ734" s="6"/>
      <c r="DKK734" s="6"/>
      <c r="DKL734" s="6"/>
      <c r="DKM734" s="6"/>
      <c r="DKN734" s="6"/>
      <c r="DKO734" s="6"/>
      <c r="DKP734" s="6"/>
      <c r="DKQ734" s="6"/>
      <c r="DKR734" s="6"/>
      <c r="DKS734" s="6"/>
      <c r="DKT734" s="6"/>
      <c r="DKU734" s="6"/>
      <c r="DKV734" s="6"/>
      <c r="DKW734" s="6"/>
      <c r="DKX734" s="6"/>
      <c r="DKY734" s="6"/>
      <c r="DKZ734" s="6"/>
      <c r="DLA734" s="6"/>
      <c r="DLB734" s="6"/>
      <c r="DLC734" s="6"/>
      <c r="DLD734" s="6"/>
      <c r="DLE734" s="6"/>
      <c r="DLF734" s="6"/>
      <c r="DLG734" s="6"/>
      <c r="DLH734" s="6"/>
      <c r="DLI734" s="6"/>
      <c r="DLJ734" s="6"/>
      <c r="DLK734" s="6"/>
      <c r="DLL734" s="6"/>
      <c r="DLM734" s="6"/>
      <c r="DLN734" s="6"/>
      <c r="DLO734" s="6"/>
      <c r="DLP734" s="6"/>
      <c r="DLQ734" s="6"/>
      <c r="DLR734" s="6"/>
      <c r="DLS734" s="6"/>
      <c r="DLT734" s="6"/>
      <c r="DLU734" s="6"/>
      <c r="DLV734" s="6"/>
      <c r="DLW734" s="6"/>
      <c r="DLX734" s="6"/>
      <c r="DLY734" s="6"/>
      <c r="DLZ734" s="6"/>
      <c r="DMA734" s="6"/>
      <c r="DMB734" s="6"/>
      <c r="DMC734" s="6"/>
      <c r="DMD734" s="6"/>
      <c r="DME734" s="6"/>
      <c r="DMF734" s="6"/>
      <c r="DMG734" s="6"/>
      <c r="DMH734" s="6"/>
      <c r="DMI734" s="6"/>
      <c r="DMJ734" s="6"/>
      <c r="DMK734" s="6"/>
      <c r="DML734" s="6"/>
      <c r="DMM734" s="6"/>
      <c r="DMN734" s="6"/>
      <c r="DMO734" s="6"/>
      <c r="DMP734" s="6"/>
      <c r="DMQ734" s="6"/>
      <c r="DMR734" s="6"/>
      <c r="DMS734" s="6"/>
      <c r="DMT734" s="6"/>
      <c r="DMU734" s="6"/>
      <c r="DMV734" s="6"/>
      <c r="DMW734" s="6"/>
      <c r="DMX734" s="6"/>
      <c r="DMY734" s="6"/>
      <c r="DMZ734" s="6"/>
      <c r="DNA734" s="6"/>
      <c r="DNB734" s="6"/>
      <c r="DNC734" s="6"/>
      <c r="DND734" s="6"/>
      <c r="DNE734" s="6"/>
      <c r="DNF734" s="6"/>
      <c r="DNG734" s="6"/>
      <c r="DNH734" s="6"/>
      <c r="DNI734" s="6"/>
      <c r="DNJ734" s="6"/>
      <c r="DNK734" s="6"/>
      <c r="DNL734" s="6"/>
      <c r="DNM734" s="6"/>
      <c r="DNN734" s="6"/>
      <c r="DNO734" s="6"/>
      <c r="DNP734" s="6"/>
      <c r="DNQ734" s="6"/>
      <c r="DNR734" s="6"/>
      <c r="DNS734" s="6"/>
      <c r="DNT734" s="6"/>
      <c r="DNU734" s="6"/>
      <c r="DNV734" s="6"/>
      <c r="DNW734" s="6"/>
      <c r="DNX734" s="6"/>
      <c r="DNY734" s="6"/>
      <c r="DNZ734" s="6"/>
      <c r="DOA734" s="6"/>
      <c r="DOB734" s="6"/>
      <c r="DOC734" s="6"/>
      <c r="DOD734" s="6"/>
      <c r="DOE734" s="6"/>
      <c r="DOF734" s="6"/>
      <c r="DOG734" s="6"/>
      <c r="DOH734" s="6"/>
      <c r="DOI734" s="6"/>
      <c r="DOJ734" s="6"/>
      <c r="DOK734" s="6"/>
      <c r="DOL734" s="6"/>
      <c r="DOM734" s="6"/>
      <c r="DON734" s="6"/>
      <c r="DOO734" s="6"/>
      <c r="DOP734" s="6"/>
      <c r="DOQ734" s="6"/>
      <c r="DOR734" s="6"/>
      <c r="DOS734" s="6"/>
      <c r="DOT734" s="6"/>
      <c r="DOU734" s="6"/>
      <c r="DOV734" s="6"/>
      <c r="DOW734" s="6"/>
      <c r="DOX734" s="6"/>
      <c r="DOY734" s="6"/>
      <c r="DOZ734" s="6"/>
      <c r="DPA734" s="6"/>
      <c r="DPB734" s="6"/>
      <c r="DPC734" s="6"/>
      <c r="DPD734" s="6"/>
      <c r="DPE734" s="6"/>
      <c r="DPF734" s="6"/>
      <c r="DPG734" s="6"/>
      <c r="DPH734" s="6"/>
      <c r="DPI734" s="6"/>
      <c r="DPJ734" s="6"/>
      <c r="DPK734" s="6"/>
      <c r="DPL734" s="6"/>
      <c r="DPM734" s="6"/>
      <c r="DPN734" s="6"/>
      <c r="DPO734" s="6"/>
      <c r="DPP734" s="6"/>
      <c r="DPQ734" s="6"/>
      <c r="DPR734" s="6"/>
      <c r="DPS734" s="6"/>
      <c r="DPT734" s="6"/>
      <c r="DPU734" s="6"/>
      <c r="DPV734" s="6"/>
      <c r="DPW734" s="6"/>
      <c r="DPX734" s="6"/>
      <c r="DPY734" s="6"/>
      <c r="DPZ734" s="6"/>
      <c r="DQA734" s="6"/>
      <c r="DQB734" s="6"/>
      <c r="DQC734" s="6"/>
      <c r="DQD734" s="6"/>
      <c r="DQE734" s="6"/>
      <c r="DQF734" s="6"/>
      <c r="DQG734" s="6"/>
      <c r="DQH734" s="6"/>
      <c r="DQI734" s="6"/>
      <c r="DQJ734" s="6"/>
      <c r="DQK734" s="6"/>
      <c r="DQL734" s="6"/>
      <c r="DQM734" s="6"/>
      <c r="DQN734" s="6"/>
      <c r="DQO734" s="6"/>
      <c r="DQP734" s="6"/>
      <c r="DQQ734" s="6"/>
      <c r="DQR734" s="6"/>
      <c r="DQS734" s="6"/>
      <c r="DQT734" s="6"/>
      <c r="DQU734" s="6"/>
      <c r="DQV734" s="6"/>
      <c r="DQW734" s="6"/>
      <c r="DQX734" s="6"/>
      <c r="DQY734" s="6"/>
      <c r="DQZ734" s="6"/>
      <c r="DRA734" s="6"/>
      <c r="DRB734" s="6"/>
      <c r="DRC734" s="6"/>
      <c r="DRD734" s="6"/>
      <c r="DRE734" s="6"/>
      <c r="DRF734" s="6"/>
      <c r="DRG734" s="6"/>
      <c r="DRH734" s="6"/>
      <c r="DRI734" s="6"/>
      <c r="DRJ734" s="6"/>
      <c r="DRK734" s="6"/>
      <c r="DRL734" s="6"/>
      <c r="DRM734" s="6"/>
      <c r="DRN734" s="6"/>
      <c r="DRO734" s="6"/>
      <c r="DRP734" s="6"/>
      <c r="DRQ734" s="6"/>
      <c r="DRR734" s="6"/>
      <c r="DRS734" s="6"/>
      <c r="DRT734" s="6"/>
      <c r="DRU734" s="6"/>
      <c r="DRV734" s="6"/>
      <c r="DRW734" s="6"/>
      <c r="DRX734" s="6"/>
      <c r="DRY734" s="6"/>
      <c r="DRZ734" s="6"/>
      <c r="DSA734" s="6"/>
      <c r="DSB734" s="6"/>
      <c r="DSC734" s="6"/>
      <c r="DSD734" s="6"/>
      <c r="DSE734" s="6"/>
      <c r="DSF734" s="6"/>
      <c r="DSG734" s="6"/>
      <c r="DSH734" s="6"/>
      <c r="DSI734" s="6"/>
      <c r="DSJ734" s="6"/>
      <c r="DSK734" s="6"/>
      <c r="DSL734" s="6"/>
      <c r="DSM734" s="6"/>
      <c r="DSN734" s="6"/>
      <c r="DSO734" s="6"/>
      <c r="DSP734" s="6"/>
      <c r="DSQ734" s="6"/>
      <c r="DSR734" s="6"/>
      <c r="DSS734" s="6"/>
      <c r="DST734" s="6"/>
      <c r="DSU734" s="6"/>
      <c r="DSV734" s="6"/>
      <c r="DSW734" s="6"/>
      <c r="DSX734" s="6"/>
      <c r="DSY734" s="6"/>
      <c r="DSZ734" s="6"/>
      <c r="DTA734" s="6"/>
      <c r="DTB734" s="6"/>
      <c r="DTC734" s="6"/>
      <c r="DTD734" s="6"/>
      <c r="DTE734" s="6"/>
      <c r="DTF734" s="6"/>
      <c r="DTG734" s="6"/>
      <c r="DTH734" s="6"/>
      <c r="DTI734" s="6"/>
      <c r="DTJ734" s="6"/>
      <c r="DTK734" s="6"/>
      <c r="DTL734" s="6"/>
      <c r="DTM734" s="6"/>
      <c r="DTN734" s="6"/>
      <c r="DTO734" s="6"/>
      <c r="DTP734" s="6"/>
      <c r="DTQ734" s="6"/>
      <c r="DTR734" s="6"/>
      <c r="DTS734" s="6"/>
      <c r="DTT734" s="6"/>
      <c r="DTU734" s="6"/>
      <c r="DTV734" s="6"/>
      <c r="DTW734" s="6"/>
      <c r="DTX734" s="6"/>
      <c r="DTY734" s="6"/>
      <c r="DTZ734" s="6"/>
      <c r="DUA734" s="6"/>
      <c r="DUB734" s="6"/>
      <c r="DUC734" s="6"/>
      <c r="DUD734" s="6"/>
      <c r="DUE734" s="6"/>
      <c r="DUF734" s="6"/>
      <c r="DUG734" s="6"/>
      <c r="DUH734" s="6"/>
      <c r="DUI734" s="6"/>
      <c r="DUJ734" s="6"/>
      <c r="DUK734" s="6"/>
      <c r="DUL734" s="6"/>
      <c r="DUM734" s="6"/>
      <c r="DUN734" s="6"/>
      <c r="DUO734" s="6"/>
      <c r="DUP734" s="6"/>
      <c r="DUQ734" s="6"/>
      <c r="DUR734" s="6"/>
      <c r="DUS734" s="6"/>
      <c r="DUT734" s="6"/>
      <c r="DUU734" s="6"/>
      <c r="DUV734" s="6"/>
      <c r="DUW734" s="6"/>
      <c r="DUX734" s="6"/>
      <c r="DUY734" s="6"/>
      <c r="DUZ734" s="6"/>
      <c r="DVA734" s="6"/>
      <c r="DVB734" s="6"/>
      <c r="DVC734" s="6"/>
      <c r="DVD734" s="6"/>
      <c r="DVE734" s="6"/>
      <c r="DVF734" s="6"/>
      <c r="DVG734" s="6"/>
      <c r="DVH734" s="6"/>
      <c r="DVI734" s="6"/>
      <c r="DVJ734" s="6"/>
      <c r="DVK734" s="6"/>
      <c r="DVL734" s="6"/>
      <c r="DVM734" s="6"/>
      <c r="DVN734" s="6"/>
      <c r="DVO734" s="6"/>
      <c r="DVP734" s="6"/>
      <c r="DVQ734" s="6"/>
      <c r="DVR734" s="6"/>
      <c r="DVS734" s="6"/>
      <c r="DVT734" s="6"/>
      <c r="DVU734" s="6"/>
      <c r="DVV734" s="6"/>
      <c r="DVW734" s="6"/>
      <c r="DVX734" s="6"/>
      <c r="DVY734" s="6"/>
      <c r="DVZ734" s="6"/>
      <c r="DWA734" s="6"/>
      <c r="DWB734" s="6"/>
      <c r="DWC734" s="6"/>
      <c r="DWD734" s="6"/>
      <c r="DWE734" s="6"/>
      <c r="DWF734" s="6"/>
      <c r="DWG734" s="6"/>
      <c r="DWH734" s="6"/>
      <c r="DWI734" s="6"/>
      <c r="DWJ734" s="6"/>
      <c r="DWK734" s="6"/>
      <c r="DWL734" s="6"/>
      <c r="DWM734" s="6"/>
      <c r="DWN734" s="6"/>
      <c r="DWO734" s="6"/>
      <c r="DWP734" s="6"/>
      <c r="DWQ734" s="6"/>
      <c r="DWR734" s="6"/>
      <c r="DWS734" s="6"/>
      <c r="DWT734" s="6"/>
      <c r="DWU734" s="6"/>
      <c r="DWV734" s="6"/>
      <c r="DWW734" s="6"/>
      <c r="DWX734" s="6"/>
      <c r="DWY734" s="6"/>
      <c r="DWZ734" s="6"/>
      <c r="DXA734" s="6"/>
      <c r="DXB734" s="6"/>
      <c r="DXC734" s="6"/>
      <c r="DXD734" s="6"/>
      <c r="DXE734" s="6"/>
      <c r="DXF734" s="6"/>
      <c r="DXG734" s="6"/>
      <c r="DXH734" s="6"/>
      <c r="DXI734" s="6"/>
      <c r="DXJ734" s="6"/>
      <c r="DXK734" s="6"/>
      <c r="DXL734" s="6"/>
      <c r="DXM734" s="6"/>
      <c r="DXN734" s="6"/>
      <c r="DXO734" s="6"/>
      <c r="DXP734" s="6"/>
      <c r="DXQ734" s="6"/>
      <c r="DXR734" s="6"/>
      <c r="DXS734" s="6"/>
      <c r="DXT734" s="6"/>
      <c r="DXU734" s="6"/>
      <c r="DXV734" s="6"/>
      <c r="DXW734" s="6"/>
      <c r="DXX734" s="6"/>
      <c r="DXY734" s="6"/>
      <c r="DXZ734" s="6"/>
      <c r="DYA734" s="6"/>
      <c r="DYB734" s="6"/>
      <c r="DYC734" s="6"/>
      <c r="DYD734" s="6"/>
      <c r="DYE734" s="6"/>
      <c r="DYF734" s="6"/>
      <c r="DYG734" s="6"/>
      <c r="DYH734" s="6"/>
      <c r="DYI734" s="6"/>
      <c r="DYJ734" s="6"/>
      <c r="DYK734" s="6"/>
      <c r="DYL734" s="6"/>
      <c r="DYM734" s="6"/>
      <c r="DYN734" s="6"/>
      <c r="DYO734" s="6"/>
      <c r="DYP734" s="6"/>
      <c r="DYQ734" s="6"/>
      <c r="DYR734" s="6"/>
      <c r="DYS734" s="6"/>
      <c r="DYT734" s="6"/>
      <c r="DYU734" s="6"/>
      <c r="DYV734" s="6"/>
      <c r="DYW734" s="6"/>
      <c r="DYX734" s="6"/>
      <c r="DYY734" s="6"/>
      <c r="DYZ734" s="6"/>
      <c r="DZA734" s="6"/>
      <c r="DZB734" s="6"/>
      <c r="DZC734" s="6"/>
      <c r="DZD734" s="6"/>
      <c r="DZE734" s="6"/>
      <c r="DZF734" s="6"/>
      <c r="DZG734" s="6"/>
      <c r="DZH734" s="6"/>
      <c r="DZI734" s="6"/>
      <c r="DZJ734" s="6"/>
      <c r="DZK734" s="6"/>
      <c r="DZL734" s="6"/>
      <c r="DZM734" s="6"/>
      <c r="DZN734" s="6"/>
      <c r="DZO734" s="6"/>
      <c r="DZP734" s="6"/>
      <c r="DZQ734" s="6"/>
      <c r="DZR734" s="6"/>
      <c r="DZS734" s="6"/>
      <c r="DZT734" s="6"/>
      <c r="DZU734" s="6"/>
      <c r="DZV734" s="6"/>
      <c r="DZW734" s="6"/>
      <c r="DZX734" s="6"/>
      <c r="DZY734" s="6"/>
      <c r="DZZ734" s="6"/>
      <c r="EAA734" s="6"/>
      <c r="EAB734" s="6"/>
      <c r="EAC734" s="6"/>
      <c r="EAD734" s="6"/>
      <c r="EAE734" s="6"/>
      <c r="EAF734" s="6"/>
      <c r="EAG734" s="6"/>
      <c r="EAH734" s="6"/>
      <c r="EAI734" s="6"/>
      <c r="EAJ734" s="6"/>
      <c r="EAK734" s="6"/>
      <c r="EAL734" s="6"/>
      <c r="EAM734" s="6"/>
      <c r="EAN734" s="6"/>
      <c r="EAO734" s="6"/>
      <c r="EAP734" s="6"/>
      <c r="EAQ734" s="6"/>
      <c r="EAR734" s="6"/>
      <c r="EAS734" s="6"/>
      <c r="EAT734" s="6"/>
      <c r="EAU734" s="6"/>
      <c r="EAV734" s="6"/>
      <c r="EAW734" s="6"/>
      <c r="EAX734" s="6"/>
      <c r="EAY734" s="6"/>
      <c r="EAZ734" s="6"/>
      <c r="EBA734" s="6"/>
      <c r="EBB734" s="6"/>
      <c r="EBC734" s="6"/>
      <c r="EBD734" s="6"/>
      <c r="EBE734" s="6"/>
      <c r="EBF734" s="6"/>
      <c r="EBG734" s="6"/>
      <c r="EBH734" s="6"/>
      <c r="EBI734" s="6"/>
      <c r="EBJ734" s="6"/>
      <c r="EBK734" s="6"/>
      <c r="EBL734" s="6"/>
      <c r="EBM734" s="6"/>
      <c r="EBN734" s="6"/>
      <c r="EBO734" s="6"/>
      <c r="EBP734" s="6"/>
      <c r="EBQ734" s="6"/>
      <c r="EBR734" s="6"/>
      <c r="EBS734" s="6"/>
      <c r="EBT734" s="6"/>
      <c r="EBU734" s="6"/>
      <c r="EBV734" s="6"/>
      <c r="EBW734" s="6"/>
      <c r="EBX734" s="6"/>
      <c r="EBY734" s="6"/>
      <c r="EBZ734" s="6"/>
      <c r="ECA734" s="6"/>
      <c r="ECB734" s="6"/>
      <c r="ECC734" s="6"/>
      <c r="ECD734" s="6"/>
      <c r="ECE734" s="6"/>
      <c r="ECF734" s="6"/>
      <c r="ECG734" s="6"/>
      <c r="ECH734" s="6"/>
      <c r="ECI734" s="6"/>
      <c r="ECJ734" s="6"/>
      <c r="ECK734" s="6"/>
      <c r="ECL734" s="6"/>
      <c r="ECM734" s="6"/>
      <c r="ECN734" s="6"/>
      <c r="ECO734" s="6"/>
      <c r="ECP734" s="6"/>
      <c r="ECQ734" s="6"/>
      <c r="ECR734" s="6"/>
      <c r="ECS734" s="6"/>
      <c r="ECT734" s="6"/>
      <c r="ECU734" s="6"/>
      <c r="ECV734" s="6"/>
      <c r="ECW734" s="6"/>
      <c r="ECX734" s="6"/>
      <c r="ECY734" s="6"/>
      <c r="ECZ734" s="6"/>
      <c r="EDA734" s="6"/>
      <c r="EDB734" s="6"/>
      <c r="EDC734" s="6"/>
      <c r="EDD734" s="6"/>
      <c r="EDE734" s="6"/>
      <c r="EDF734" s="6"/>
      <c r="EDG734" s="6"/>
      <c r="EDH734" s="6"/>
      <c r="EDI734" s="6"/>
      <c r="EDJ734" s="6"/>
      <c r="EDK734" s="6"/>
      <c r="EDL734" s="6"/>
      <c r="EDM734" s="6"/>
      <c r="EDN734" s="6"/>
      <c r="EDO734" s="6"/>
      <c r="EDP734" s="6"/>
      <c r="EDQ734" s="6"/>
      <c r="EDR734" s="6"/>
      <c r="EDS734" s="6"/>
      <c r="EDT734" s="6"/>
      <c r="EDU734" s="6"/>
      <c r="EDV734" s="6"/>
      <c r="EDW734" s="6"/>
      <c r="EDX734" s="6"/>
      <c r="EDY734" s="6"/>
      <c r="EDZ734" s="6"/>
      <c r="EEA734" s="6"/>
      <c r="EEB734" s="6"/>
      <c r="EEC734" s="6"/>
      <c r="EED734" s="6"/>
      <c r="EEE734" s="6"/>
      <c r="EEF734" s="6"/>
      <c r="EEG734" s="6"/>
      <c r="EEH734" s="6"/>
      <c r="EEI734" s="6"/>
      <c r="EEJ734" s="6"/>
      <c r="EEK734" s="6"/>
      <c r="EEL734" s="6"/>
      <c r="EEM734" s="6"/>
      <c r="EEN734" s="6"/>
      <c r="EEO734" s="6"/>
      <c r="EEP734" s="6"/>
      <c r="EEQ734" s="6"/>
      <c r="EER734" s="6"/>
      <c r="EES734" s="6"/>
      <c r="EET734" s="6"/>
      <c r="EEU734" s="6"/>
      <c r="EEV734" s="6"/>
      <c r="EEW734" s="6"/>
      <c r="EEX734" s="6"/>
      <c r="EEY734" s="6"/>
      <c r="EEZ734" s="6"/>
      <c r="EFA734" s="6"/>
      <c r="EFB734" s="6"/>
      <c r="EFC734" s="6"/>
      <c r="EFD734" s="6"/>
      <c r="EFE734" s="6"/>
      <c r="EFF734" s="6"/>
      <c r="EFG734" s="6"/>
      <c r="EFH734" s="6"/>
      <c r="EFI734" s="6"/>
      <c r="EFJ734" s="6"/>
      <c r="EFK734" s="6"/>
      <c r="EFL734" s="6"/>
      <c r="EFM734" s="6"/>
      <c r="EFN734" s="6"/>
      <c r="EFO734" s="6"/>
      <c r="EFP734" s="6"/>
      <c r="EFQ734" s="6"/>
      <c r="EFR734" s="6"/>
      <c r="EFS734" s="6"/>
      <c r="EFT734" s="6"/>
      <c r="EFU734" s="6"/>
      <c r="EFV734" s="6"/>
      <c r="EFW734" s="6"/>
      <c r="EFX734" s="6"/>
      <c r="EFY734" s="6"/>
      <c r="EFZ734" s="6"/>
      <c r="EGA734" s="6"/>
      <c r="EGB734" s="6"/>
      <c r="EGC734" s="6"/>
      <c r="EGD734" s="6"/>
      <c r="EGE734" s="6"/>
      <c r="EGF734" s="6"/>
      <c r="EGG734" s="6"/>
      <c r="EGH734" s="6"/>
      <c r="EGI734" s="6"/>
      <c r="EGJ734" s="6"/>
      <c r="EGK734" s="6"/>
      <c r="EGL734" s="6"/>
      <c r="EGM734" s="6"/>
      <c r="EGN734" s="6"/>
      <c r="EGO734" s="6"/>
      <c r="EGP734" s="6"/>
      <c r="EGQ734" s="6"/>
      <c r="EGR734" s="6"/>
      <c r="EGS734" s="6"/>
      <c r="EGT734" s="6"/>
      <c r="EGU734" s="6"/>
      <c r="EGV734" s="6"/>
      <c r="EGW734" s="6"/>
      <c r="EGX734" s="6"/>
      <c r="EGY734" s="6"/>
      <c r="EGZ734" s="6"/>
      <c r="EHA734" s="6"/>
      <c r="EHB734" s="6"/>
      <c r="EHC734" s="6"/>
      <c r="EHD734" s="6"/>
      <c r="EHE734" s="6"/>
      <c r="EHF734" s="6"/>
      <c r="EHG734" s="6"/>
      <c r="EHH734" s="6"/>
      <c r="EHI734" s="6"/>
      <c r="EHJ734" s="6"/>
      <c r="EHK734" s="6"/>
      <c r="EHL734" s="6"/>
      <c r="EHM734" s="6"/>
      <c r="EHN734" s="6"/>
      <c r="EHO734" s="6"/>
      <c r="EHP734" s="6"/>
      <c r="EHQ734" s="6"/>
      <c r="EHR734" s="6"/>
      <c r="EHS734" s="6"/>
      <c r="EHT734" s="6"/>
      <c r="EHU734" s="6"/>
      <c r="EHV734" s="6"/>
      <c r="EHW734" s="6"/>
      <c r="EHX734" s="6"/>
      <c r="EHY734" s="6"/>
      <c r="EHZ734" s="6"/>
      <c r="EIA734" s="6"/>
      <c r="EIB734" s="6"/>
      <c r="EIC734" s="6"/>
      <c r="EID734" s="6"/>
      <c r="EIE734" s="6"/>
      <c r="EIF734" s="6"/>
      <c r="EIG734" s="6"/>
      <c r="EIH734" s="6"/>
      <c r="EII734" s="6"/>
      <c r="EIJ734" s="6"/>
      <c r="EIK734" s="6"/>
      <c r="EIL734" s="6"/>
      <c r="EIM734" s="6"/>
      <c r="EIN734" s="6"/>
      <c r="EIO734" s="6"/>
      <c r="EIP734" s="6"/>
      <c r="EIQ734" s="6"/>
      <c r="EIR734" s="6"/>
      <c r="EIS734" s="6"/>
      <c r="EIT734" s="6"/>
      <c r="EIU734" s="6"/>
      <c r="EIV734" s="6"/>
      <c r="EIW734" s="6"/>
      <c r="EIX734" s="6"/>
      <c r="EIY734" s="6"/>
      <c r="EIZ734" s="6"/>
      <c r="EJA734" s="6"/>
      <c r="EJB734" s="6"/>
      <c r="EJC734" s="6"/>
      <c r="EJD734" s="6"/>
      <c r="EJE734" s="6"/>
      <c r="EJF734" s="6"/>
      <c r="EJG734" s="6"/>
      <c r="EJH734" s="6"/>
      <c r="EJI734" s="6"/>
      <c r="EJJ734" s="6"/>
      <c r="EJK734" s="6"/>
      <c r="EJL734" s="6"/>
      <c r="EJM734" s="6"/>
      <c r="EJN734" s="6"/>
      <c r="EJO734" s="6"/>
      <c r="EJP734" s="6"/>
      <c r="EJQ734" s="6"/>
      <c r="EJR734" s="6"/>
      <c r="EJS734" s="6"/>
      <c r="EJT734" s="6"/>
      <c r="EJU734" s="6"/>
      <c r="EJV734" s="6"/>
      <c r="EJW734" s="6"/>
      <c r="EJX734" s="6"/>
      <c r="EJY734" s="6"/>
      <c r="EJZ734" s="6"/>
      <c r="EKA734" s="6"/>
      <c r="EKB734" s="6"/>
      <c r="EKC734" s="6"/>
      <c r="EKD734" s="6"/>
      <c r="EKE734" s="6"/>
      <c r="EKF734" s="6"/>
      <c r="EKG734" s="6"/>
      <c r="EKH734" s="6"/>
      <c r="EKI734" s="6"/>
      <c r="EKJ734" s="6"/>
      <c r="EKK734" s="6"/>
      <c r="EKL734" s="6"/>
      <c r="EKM734" s="6"/>
      <c r="EKN734" s="6"/>
      <c r="EKO734" s="6"/>
      <c r="EKP734" s="6"/>
      <c r="EKQ734" s="6"/>
      <c r="EKR734" s="6"/>
      <c r="EKS734" s="6"/>
      <c r="EKT734" s="6"/>
      <c r="EKU734" s="6"/>
      <c r="EKV734" s="6"/>
      <c r="EKW734" s="6"/>
      <c r="EKX734" s="6"/>
      <c r="EKY734" s="6"/>
      <c r="EKZ734" s="6"/>
      <c r="ELA734" s="6"/>
      <c r="ELB734" s="6"/>
      <c r="ELC734" s="6"/>
      <c r="ELD734" s="6"/>
      <c r="ELE734" s="6"/>
      <c r="ELF734" s="6"/>
      <c r="ELG734" s="6"/>
      <c r="ELH734" s="6"/>
      <c r="ELI734" s="6"/>
      <c r="ELJ734" s="6"/>
      <c r="ELK734" s="6"/>
      <c r="ELL734" s="6"/>
      <c r="ELM734" s="6"/>
      <c r="ELN734" s="6"/>
      <c r="ELO734" s="6"/>
      <c r="ELP734" s="6"/>
      <c r="ELQ734" s="6"/>
      <c r="ELR734" s="6"/>
      <c r="ELS734" s="6"/>
      <c r="ELT734" s="6"/>
      <c r="ELU734" s="6"/>
      <c r="ELV734" s="6"/>
      <c r="ELW734" s="6"/>
      <c r="ELX734" s="6"/>
      <c r="ELY734" s="6"/>
      <c r="ELZ734" s="6"/>
      <c r="EMA734" s="6"/>
      <c r="EMB734" s="6"/>
      <c r="EMC734" s="6"/>
      <c r="EMD734" s="6"/>
      <c r="EME734" s="6"/>
      <c r="EMF734" s="6"/>
      <c r="EMG734" s="6"/>
      <c r="EMH734" s="6"/>
      <c r="EMI734" s="6"/>
      <c r="EMJ734" s="6"/>
      <c r="EMK734" s="6"/>
      <c r="EML734" s="6"/>
      <c r="EMM734" s="6"/>
      <c r="EMN734" s="6"/>
      <c r="EMO734" s="6"/>
      <c r="EMP734" s="6"/>
      <c r="EMQ734" s="6"/>
      <c r="EMR734" s="6"/>
      <c r="EMS734" s="6"/>
      <c r="EMT734" s="6"/>
      <c r="EMU734" s="6"/>
      <c r="EMV734" s="6"/>
      <c r="EMW734" s="6"/>
      <c r="EMX734" s="6"/>
      <c r="EMY734" s="6"/>
      <c r="EMZ734" s="6"/>
      <c r="ENA734" s="6"/>
      <c r="ENB734" s="6"/>
      <c r="ENC734" s="6"/>
      <c r="END734" s="6"/>
      <c r="ENE734" s="6"/>
      <c r="ENF734" s="6"/>
      <c r="ENG734" s="6"/>
      <c r="ENH734" s="6"/>
      <c r="ENI734" s="6"/>
      <c r="ENJ734" s="6"/>
      <c r="ENK734" s="6"/>
      <c r="ENL734" s="6"/>
      <c r="ENM734" s="6"/>
      <c r="ENN734" s="6"/>
      <c r="ENO734" s="6"/>
      <c r="ENP734" s="6"/>
      <c r="ENQ734" s="6"/>
      <c r="ENR734" s="6"/>
      <c r="ENS734" s="6"/>
      <c r="ENT734" s="6"/>
      <c r="ENU734" s="6"/>
      <c r="ENV734" s="6"/>
      <c r="ENW734" s="6"/>
      <c r="ENX734" s="6"/>
      <c r="ENY734" s="6"/>
      <c r="ENZ734" s="6"/>
      <c r="EOA734" s="6"/>
      <c r="EOB734" s="6"/>
      <c r="EOC734" s="6"/>
      <c r="EOD734" s="6"/>
      <c r="EOE734" s="6"/>
      <c r="EOF734" s="6"/>
      <c r="EOG734" s="6"/>
      <c r="EOH734" s="6"/>
      <c r="EOI734" s="6"/>
      <c r="EOJ734" s="6"/>
      <c r="EOK734" s="6"/>
      <c r="EOL734" s="6"/>
      <c r="EOM734" s="6"/>
      <c r="EON734" s="6"/>
      <c r="EOO734" s="6"/>
      <c r="EOP734" s="6"/>
      <c r="EOQ734" s="6"/>
      <c r="EOR734" s="6"/>
      <c r="EOS734" s="6"/>
      <c r="EOT734" s="6"/>
      <c r="EOU734" s="6"/>
      <c r="EOV734" s="6"/>
      <c r="EOW734" s="6"/>
      <c r="EOX734" s="6"/>
      <c r="EOY734" s="6"/>
      <c r="EOZ734" s="6"/>
      <c r="EPA734" s="6"/>
      <c r="EPB734" s="6"/>
      <c r="EPC734" s="6"/>
      <c r="EPD734" s="6"/>
      <c r="EPE734" s="6"/>
      <c r="EPF734" s="6"/>
      <c r="EPG734" s="6"/>
      <c r="EPH734" s="6"/>
      <c r="EPI734" s="6"/>
      <c r="EPJ734" s="6"/>
      <c r="EPK734" s="6"/>
      <c r="EPL734" s="6"/>
      <c r="EPM734" s="6"/>
      <c r="EPN734" s="6"/>
      <c r="EPO734" s="6"/>
      <c r="EPP734" s="6"/>
      <c r="EPQ734" s="6"/>
      <c r="EPR734" s="6"/>
      <c r="EPS734" s="6"/>
      <c r="EPT734" s="6"/>
      <c r="EPU734" s="6"/>
      <c r="EPV734" s="6"/>
      <c r="EPW734" s="6"/>
      <c r="EPX734" s="6"/>
      <c r="EPY734" s="6"/>
      <c r="EPZ734" s="6"/>
      <c r="EQA734" s="6"/>
      <c r="EQB734" s="6"/>
      <c r="EQC734" s="6"/>
      <c r="EQD734" s="6"/>
      <c r="EQE734" s="6"/>
      <c r="EQF734" s="6"/>
      <c r="EQG734" s="6"/>
      <c r="EQH734" s="6"/>
      <c r="EQI734" s="6"/>
      <c r="EQJ734" s="6"/>
      <c r="EQK734" s="6"/>
      <c r="EQL734" s="6"/>
      <c r="EQM734" s="6"/>
      <c r="EQN734" s="6"/>
      <c r="EQO734" s="6"/>
      <c r="EQP734" s="6"/>
      <c r="EQQ734" s="6"/>
      <c r="EQR734" s="6"/>
      <c r="EQS734" s="6"/>
      <c r="EQT734" s="6"/>
      <c r="EQU734" s="6"/>
      <c r="EQV734" s="6"/>
      <c r="EQW734" s="6"/>
      <c r="EQX734" s="6"/>
      <c r="EQY734" s="6"/>
      <c r="EQZ734" s="6"/>
      <c r="ERA734" s="6"/>
      <c r="ERB734" s="6"/>
      <c r="ERC734" s="6"/>
      <c r="ERD734" s="6"/>
      <c r="ERE734" s="6"/>
      <c r="ERF734" s="6"/>
      <c r="ERG734" s="6"/>
      <c r="ERH734" s="6"/>
      <c r="ERI734" s="6"/>
      <c r="ERJ734" s="6"/>
      <c r="ERK734" s="6"/>
      <c r="ERL734" s="6"/>
      <c r="ERM734" s="6"/>
      <c r="ERN734" s="6"/>
      <c r="ERO734" s="6"/>
      <c r="ERP734" s="6"/>
      <c r="ERQ734" s="6"/>
      <c r="ERR734" s="6"/>
      <c r="ERS734" s="6"/>
      <c r="ERT734" s="6"/>
      <c r="ERU734" s="6"/>
      <c r="ERV734" s="6"/>
      <c r="ERW734" s="6"/>
      <c r="ERX734" s="6"/>
      <c r="ERY734" s="6"/>
      <c r="ERZ734" s="6"/>
      <c r="ESA734" s="6"/>
      <c r="ESB734" s="6"/>
      <c r="ESC734" s="6"/>
      <c r="ESD734" s="6"/>
      <c r="ESE734" s="6"/>
      <c r="ESF734" s="6"/>
      <c r="ESG734" s="6"/>
      <c r="ESH734" s="6"/>
      <c r="ESI734" s="6"/>
      <c r="ESJ734" s="6"/>
      <c r="ESK734" s="6"/>
      <c r="ESL734" s="6"/>
      <c r="ESM734" s="6"/>
      <c r="ESN734" s="6"/>
      <c r="ESO734" s="6"/>
      <c r="ESP734" s="6"/>
      <c r="ESQ734" s="6"/>
      <c r="ESR734" s="6"/>
      <c r="ESS734" s="6"/>
      <c r="EST734" s="6"/>
      <c r="ESU734" s="6"/>
      <c r="ESV734" s="6"/>
      <c r="ESW734" s="6"/>
      <c r="ESX734" s="6"/>
      <c r="ESY734" s="6"/>
      <c r="ESZ734" s="6"/>
      <c r="ETA734" s="6"/>
      <c r="ETB734" s="6"/>
      <c r="ETC734" s="6"/>
      <c r="ETD734" s="6"/>
      <c r="ETE734" s="6"/>
      <c r="ETF734" s="6"/>
      <c r="ETG734" s="6"/>
      <c r="ETH734" s="6"/>
      <c r="ETI734" s="6"/>
      <c r="ETJ734" s="6"/>
      <c r="ETK734" s="6"/>
      <c r="ETL734" s="6"/>
      <c r="ETM734" s="6"/>
      <c r="ETN734" s="6"/>
      <c r="ETO734" s="6"/>
      <c r="ETP734" s="6"/>
      <c r="ETQ734" s="6"/>
      <c r="ETR734" s="6"/>
      <c r="ETS734" s="6"/>
      <c r="ETT734" s="6"/>
      <c r="ETU734" s="6"/>
      <c r="ETV734" s="6"/>
      <c r="ETW734" s="6"/>
      <c r="ETX734" s="6"/>
      <c r="ETY734" s="6"/>
      <c r="ETZ734" s="6"/>
      <c r="EUA734" s="6"/>
      <c r="EUB734" s="6"/>
      <c r="EUC734" s="6"/>
      <c r="EUD734" s="6"/>
      <c r="EUE734" s="6"/>
      <c r="EUF734" s="6"/>
      <c r="EUG734" s="6"/>
      <c r="EUH734" s="6"/>
      <c r="EUI734" s="6"/>
      <c r="EUJ734" s="6"/>
      <c r="EUK734" s="6"/>
      <c r="EUL734" s="6"/>
      <c r="EUM734" s="6"/>
      <c r="EUN734" s="6"/>
      <c r="EUO734" s="6"/>
      <c r="EUP734" s="6"/>
      <c r="EUQ734" s="6"/>
      <c r="EUR734" s="6"/>
      <c r="EUS734" s="6"/>
      <c r="EUT734" s="6"/>
      <c r="EUU734" s="6"/>
      <c r="EUV734" s="6"/>
      <c r="EUW734" s="6"/>
      <c r="EUX734" s="6"/>
      <c r="EUY734" s="6"/>
      <c r="EUZ734" s="6"/>
      <c r="EVA734" s="6"/>
      <c r="EVB734" s="6"/>
      <c r="EVC734" s="6"/>
      <c r="EVD734" s="6"/>
      <c r="EVE734" s="6"/>
      <c r="EVF734" s="6"/>
      <c r="EVG734" s="6"/>
      <c r="EVH734" s="6"/>
      <c r="EVI734" s="6"/>
      <c r="EVJ734" s="6"/>
      <c r="EVK734" s="6"/>
      <c r="EVL734" s="6"/>
      <c r="EVM734" s="6"/>
      <c r="EVN734" s="6"/>
      <c r="EVO734" s="6"/>
      <c r="EVP734" s="6"/>
      <c r="EVQ734" s="6"/>
      <c r="EVR734" s="6"/>
      <c r="EVS734" s="6"/>
      <c r="EVT734" s="6"/>
      <c r="EVU734" s="6"/>
      <c r="EVV734" s="6"/>
      <c r="EVW734" s="6"/>
      <c r="EVX734" s="6"/>
      <c r="EVY734" s="6"/>
      <c r="EVZ734" s="6"/>
      <c r="EWA734" s="6"/>
      <c r="EWB734" s="6"/>
      <c r="EWC734" s="6"/>
      <c r="EWD734" s="6"/>
      <c r="EWE734" s="6"/>
      <c r="EWF734" s="6"/>
      <c r="EWG734" s="6"/>
      <c r="EWH734" s="6"/>
      <c r="EWI734" s="6"/>
      <c r="EWJ734" s="6"/>
      <c r="EWK734" s="6"/>
      <c r="EWL734" s="6"/>
      <c r="EWM734" s="6"/>
      <c r="EWN734" s="6"/>
      <c r="EWO734" s="6"/>
      <c r="EWP734" s="6"/>
      <c r="EWQ734" s="6"/>
      <c r="EWR734" s="6"/>
      <c r="EWS734" s="6"/>
      <c r="EWT734" s="6"/>
      <c r="EWU734" s="6"/>
      <c r="EWV734" s="6"/>
      <c r="EWW734" s="6"/>
      <c r="EWX734" s="6"/>
      <c r="EWY734" s="6"/>
      <c r="EWZ734" s="6"/>
      <c r="EXA734" s="6"/>
      <c r="EXB734" s="6"/>
      <c r="EXC734" s="6"/>
      <c r="EXD734" s="6"/>
      <c r="EXE734" s="6"/>
      <c r="EXF734" s="6"/>
      <c r="EXG734" s="6"/>
      <c r="EXH734" s="6"/>
      <c r="EXI734" s="6"/>
      <c r="EXJ734" s="6"/>
      <c r="EXK734" s="6"/>
      <c r="EXL734" s="6"/>
      <c r="EXM734" s="6"/>
      <c r="EXN734" s="6"/>
      <c r="EXO734" s="6"/>
      <c r="EXP734" s="6"/>
      <c r="EXQ734" s="6"/>
      <c r="EXR734" s="6"/>
      <c r="EXS734" s="6"/>
      <c r="EXT734" s="6"/>
      <c r="EXU734" s="6"/>
      <c r="EXV734" s="6"/>
      <c r="EXW734" s="6"/>
      <c r="EXX734" s="6"/>
      <c r="EXY734" s="6"/>
      <c r="EXZ734" s="6"/>
      <c r="EYA734" s="6"/>
      <c r="EYB734" s="6"/>
      <c r="EYC734" s="6"/>
      <c r="EYD734" s="6"/>
      <c r="EYE734" s="6"/>
      <c r="EYF734" s="6"/>
      <c r="EYG734" s="6"/>
      <c r="EYH734" s="6"/>
      <c r="EYI734" s="6"/>
      <c r="EYJ734" s="6"/>
      <c r="EYK734" s="6"/>
      <c r="EYL734" s="6"/>
      <c r="EYM734" s="6"/>
      <c r="EYN734" s="6"/>
      <c r="EYO734" s="6"/>
      <c r="EYP734" s="6"/>
      <c r="EYQ734" s="6"/>
      <c r="EYR734" s="6"/>
      <c r="EYS734" s="6"/>
      <c r="EYT734" s="6"/>
      <c r="EYU734" s="6"/>
      <c r="EYV734" s="6"/>
      <c r="EYW734" s="6"/>
      <c r="EYX734" s="6"/>
      <c r="EYY734" s="6"/>
      <c r="EYZ734" s="6"/>
      <c r="EZA734" s="6"/>
      <c r="EZB734" s="6"/>
      <c r="EZC734" s="6"/>
      <c r="EZD734" s="6"/>
      <c r="EZE734" s="6"/>
      <c r="EZF734" s="6"/>
      <c r="EZG734" s="6"/>
      <c r="EZH734" s="6"/>
      <c r="EZI734" s="6"/>
      <c r="EZJ734" s="6"/>
      <c r="EZK734" s="6"/>
      <c r="EZL734" s="6"/>
      <c r="EZM734" s="6"/>
      <c r="EZN734" s="6"/>
      <c r="EZO734" s="6"/>
      <c r="EZP734" s="6"/>
      <c r="EZQ734" s="6"/>
      <c r="EZR734" s="6"/>
      <c r="EZS734" s="6"/>
      <c r="EZT734" s="6"/>
      <c r="EZU734" s="6"/>
      <c r="EZV734" s="6"/>
      <c r="EZW734" s="6"/>
      <c r="EZX734" s="6"/>
      <c r="EZY734" s="6"/>
      <c r="EZZ734" s="6"/>
      <c r="FAA734" s="6"/>
      <c r="FAB734" s="6"/>
      <c r="FAC734" s="6"/>
      <c r="FAD734" s="6"/>
      <c r="FAE734" s="6"/>
      <c r="FAF734" s="6"/>
      <c r="FAG734" s="6"/>
      <c r="FAH734" s="6"/>
      <c r="FAI734" s="6"/>
      <c r="FAJ734" s="6"/>
      <c r="FAK734" s="6"/>
      <c r="FAL734" s="6"/>
      <c r="FAM734" s="6"/>
      <c r="FAN734" s="6"/>
      <c r="FAO734" s="6"/>
      <c r="FAP734" s="6"/>
      <c r="FAQ734" s="6"/>
      <c r="FAR734" s="6"/>
      <c r="FAS734" s="6"/>
      <c r="FAT734" s="6"/>
      <c r="FAU734" s="6"/>
      <c r="FAV734" s="6"/>
      <c r="FAW734" s="6"/>
      <c r="FAX734" s="6"/>
      <c r="FAY734" s="6"/>
      <c r="FAZ734" s="6"/>
      <c r="FBA734" s="6"/>
      <c r="FBB734" s="6"/>
      <c r="FBC734" s="6"/>
      <c r="FBD734" s="6"/>
      <c r="FBE734" s="6"/>
      <c r="FBF734" s="6"/>
      <c r="FBG734" s="6"/>
      <c r="FBH734" s="6"/>
      <c r="FBI734" s="6"/>
      <c r="FBJ734" s="6"/>
      <c r="FBK734" s="6"/>
      <c r="FBL734" s="6"/>
      <c r="FBM734" s="6"/>
      <c r="FBN734" s="6"/>
      <c r="FBO734" s="6"/>
      <c r="FBP734" s="6"/>
      <c r="FBQ734" s="6"/>
      <c r="FBR734" s="6"/>
      <c r="FBS734" s="6"/>
      <c r="FBT734" s="6"/>
      <c r="FBU734" s="6"/>
      <c r="FBV734" s="6"/>
      <c r="FBW734" s="6"/>
      <c r="FBX734" s="6"/>
      <c r="FBY734" s="6"/>
      <c r="FBZ734" s="6"/>
      <c r="FCA734" s="6"/>
      <c r="FCB734" s="6"/>
      <c r="FCC734" s="6"/>
      <c r="FCD734" s="6"/>
      <c r="FCE734" s="6"/>
      <c r="FCF734" s="6"/>
      <c r="FCG734" s="6"/>
      <c r="FCH734" s="6"/>
      <c r="FCI734" s="6"/>
      <c r="FCJ734" s="6"/>
      <c r="FCK734" s="6"/>
      <c r="FCL734" s="6"/>
      <c r="FCM734" s="6"/>
      <c r="FCN734" s="6"/>
      <c r="FCO734" s="6"/>
      <c r="FCP734" s="6"/>
      <c r="FCQ734" s="6"/>
      <c r="FCR734" s="6"/>
      <c r="FCS734" s="6"/>
      <c r="FCT734" s="6"/>
      <c r="FCU734" s="6"/>
      <c r="FCV734" s="6"/>
      <c r="FCW734" s="6"/>
      <c r="FCX734" s="6"/>
      <c r="FCY734" s="6"/>
      <c r="FCZ734" s="6"/>
      <c r="FDA734" s="6"/>
      <c r="FDB734" s="6"/>
      <c r="FDC734" s="6"/>
      <c r="FDD734" s="6"/>
      <c r="FDE734" s="6"/>
      <c r="FDF734" s="6"/>
      <c r="FDG734" s="6"/>
      <c r="FDH734" s="6"/>
      <c r="FDI734" s="6"/>
      <c r="FDJ734" s="6"/>
      <c r="FDK734" s="6"/>
      <c r="FDL734" s="6"/>
      <c r="FDM734" s="6"/>
      <c r="FDN734" s="6"/>
      <c r="FDO734" s="6"/>
      <c r="FDP734" s="6"/>
      <c r="FDQ734" s="6"/>
      <c r="FDR734" s="6"/>
      <c r="FDS734" s="6"/>
      <c r="FDT734" s="6"/>
      <c r="FDU734" s="6"/>
      <c r="FDV734" s="6"/>
      <c r="FDW734" s="6"/>
      <c r="FDX734" s="6"/>
      <c r="FDY734" s="6"/>
      <c r="FDZ734" s="6"/>
      <c r="FEA734" s="6"/>
      <c r="FEB734" s="6"/>
      <c r="FEC734" s="6"/>
      <c r="FED734" s="6"/>
      <c r="FEE734" s="6"/>
      <c r="FEF734" s="6"/>
      <c r="FEG734" s="6"/>
      <c r="FEH734" s="6"/>
      <c r="FEI734" s="6"/>
      <c r="FEJ734" s="6"/>
      <c r="FEK734" s="6"/>
      <c r="FEL734" s="6"/>
      <c r="FEM734" s="6"/>
      <c r="FEN734" s="6"/>
      <c r="FEO734" s="6"/>
      <c r="FEP734" s="6"/>
      <c r="FEQ734" s="6"/>
      <c r="FER734" s="6"/>
      <c r="FES734" s="6"/>
      <c r="FET734" s="6"/>
      <c r="FEU734" s="6"/>
      <c r="FEV734" s="6"/>
      <c r="FEW734" s="6"/>
      <c r="FEX734" s="6"/>
      <c r="FEY734" s="6"/>
      <c r="FEZ734" s="6"/>
      <c r="FFA734" s="6"/>
      <c r="FFB734" s="6"/>
      <c r="FFC734" s="6"/>
      <c r="FFD734" s="6"/>
      <c r="FFE734" s="6"/>
      <c r="FFF734" s="6"/>
      <c r="FFG734" s="6"/>
      <c r="FFH734" s="6"/>
      <c r="FFI734" s="6"/>
      <c r="FFJ734" s="6"/>
      <c r="FFK734" s="6"/>
      <c r="FFL734" s="6"/>
      <c r="FFM734" s="6"/>
      <c r="FFN734" s="6"/>
      <c r="FFO734" s="6"/>
      <c r="FFP734" s="6"/>
      <c r="FFQ734" s="6"/>
      <c r="FFR734" s="6"/>
      <c r="FFS734" s="6"/>
      <c r="FFT734" s="6"/>
      <c r="FFU734" s="6"/>
      <c r="FFV734" s="6"/>
      <c r="FFW734" s="6"/>
      <c r="FFX734" s="6"/>
      <c r="FFY734" s="6"/>
      <c r="FFZ734" s="6"/>
      <c r="FGA734" s="6"/>
      <c r="FGB734" s="6"/>
      <c r="FGC734" s="6"/>
      <c r="FGD734" s="6"/>
      <c r="FGE734" s="6"/>
      <c r="FGF734" s="6"/>
      <c r="FGG734" s="6"/>
      <c r="FGH734" s="6"/>
      <c r="FGI734" s="6"/>
      <c r="FGJ734" s="6"/>
      <c r="FGK734" s="6"/>
      <c r="FGL734" s="6"/>
      <c r="FGM734" s="6"/>
      <c r="FGN734" s="6"/>
      <c r="FGO734" s="6"/>
      <c r="FGP734" s="6"/>
      <c r="FGQ734" s="6"/>
      <c r="FGR734" s="6"/>
      <c r="FGS734" s="6"/>
      <c r="FGT734" s="6"/>
      <c r="FGU734" s="6"/>
      <c r="FGV734" s="6"/>
      <c r="FGW734" s="6"/>
      <c r="FGX734" s="6"/>
      <c r="FGY734" s="6"/>
      <c r="FGZ734" s="6"/>
      <c r="FHA734" s="6"/>
      <c r="FHB734" s="6"/>
      <c r="FHC734" s="6"/>
      <c r="FHD734" s="6"/>
      <c r="FHE734" s="6"/>
      <c r="FHF734" s="6"/>
      <c r="FHG734" s="6"/>
      <c r="FHH734" s="6"/>
      <c r="FHI734" s="6"/>
      <c r="FHJ734" s="6"/>
      <c r="FHK734" s="6"/>
      <c r="FHL734" s="6"/>
      <c r="FHM734" s="6"/>
      <c r="FHN734" s="6"/>
      <c r="FHO734" s="6"/>
      <c r="FHP734" s="6"/>
      <c r="FHQ734" s="6"/>
      <c r="FHR734" s="6"/>
      <c r="FHS734" s="6"/>
      <c r="FHT734" s="6"/>
      <c r="FHU734" s="6"/>
      <c r="FHV734" s="6"/>
      <c r="FHW734" s="6"/>
      <c r="FHX734" s="6"/>
      <c r="FHY734" s="6"/>
      <c r="FHZ734" s="6"/>
      <c r="FIA734" s="6"/>
      <c r="FIB734" s="6"/>
      <c r="FIC734" s="6"/>
      <c r="FID734" s="6"/>
      <c r="FIE734" s="6"/>
      <c r="FIF734" s="6"/>
      <c r="FIG734" s="6"/>
      <c r="FIH734" s="6"/>
      <c r="FII734" s="6"/>
      <c r="FIJ734" s="6"/>
      <c r="FIK734" s="6"/>
      <c r="FIL734" s="6"/>
      <c r="FIM734" s="6"/>
      <c r="FIN734" s="6"/>
      <c r="FIO734" s="6"/>
      <c r="FIP734" s="6"/>
      <c r="FIQ734" s="6"/>
      <c r="FIR734" s="6"/>
      <c r="FIS734" s="6"/>
      <c r="FIT734" s="6"/>
      <c r="FIU734" s="6"/>
      <c r="FIV734" s="6"/>
      <c r="FIW734" s="6"/>
      <c r="FIX734" s="6"/>
      <c r="FIY734" s="6"/>
      <c r="FIZ734" s="6"/>
      <c r="FJA734" s="6"/>
      <c r="FJB734" s="6"/>
      <c r="FJC734" s="6"/>
      <c r="FJD734" s="6"/>
      <c r="FJE734" s="6"/>
      <c r="FJF734" s="6"/>
      <c r="FJG734" s="6"/>
      <c r="FJH734" s="6"/>
      <c r="FJI734" s="6"/>
      <c r="FJJ734" s="6"/>
      <c r="FJK734" s="6"/>
      <c r="FJL734" s="6"/>
      <c r="FJM734" s="6"/>
      <c r="FJN734" s="6"/>
      <c r="FJO734" s="6"/>
      <c r="FJP734" s="6"/>
      <c r="FJQ734" s="6"/>
      <c r="FJR734" s="6"/>
      <c r="FJS734" s="6"/>
      <c r="FJT734" s="6"/>
      <c r="FJU734" s="6"/>
      <c r="FJV734" s="6"/>
      <c r="FJW734" s="6"/>
      <c r="FJX734" s="6"/>
      <c r="FJY734" s="6"/>
      <c r="FJZ734" s="6"/>
      <c r="FKA734" s="6"/>
      <c r="FKB734" s="6"/>
      <c r="FKC734" s="6"/>
      <c r="FKD734" s="6"/>
      <c r="FKE734" s="6"/>
      <c r="FKF734" s="6"/>
      <c r="FKG734" s="6"/>
      <c r="FKH734" s="6"/>
      <c r="FKI734" s="6"/>
      <c r="FKJ734" s="6"/>
      <c r="FKK734" s="6"/>
      <c r="FKL734" s="6"/>
      <c r="FKM734" s="6"/>
      <c r="FKN734" s="6"/>
      <c r="FKO734" s="6"/>
      <c r="FKP734" s="6"/>
      <c r="FKQ734" s="6"/>
      <c r="FKR734" s="6"/>
      <c r="FKS734" s="6"/>
      <c r="FKT734" s="6"/>
      <c r="FKU734" s="6"/>
      <c r="FKV734" s="6"/>
      <c r="FKW734" s="6"/>
      <c r="FKX734" s="6"/>
      <c r="FKY734" s="6"/>
      <c r="FKZ734" s="6"/>
      <c r="FLA734" s="6"/>
      <c r="FLB734" s="6"/>
      <c r="FLC734" s="6"/>
      <c r="FLD734" s="6"/>
      <c r="FLE734" s="6"/>
      <c r="FLF734" s="6"/>
      <c r="FLG734" s="6"/>
      <c r="FLH734" s="6"/>
      <c r="FLI734" s="6"/>
      <c r="FLJ734" s="6"/>
      <c r="FLK734" s="6"/>
      <c r="FLL734" s="6"/>
      <c r="FLM734" s="6"/>
      <c r="FLN734" s="6"/>
      <c r="FLO734" s="6"/>
      <c r="FLP734" s="6"/>
      <c r="FLQ734" s="6"/>
      <c r="FLR734" s="6"/>
      <c r="FLS734" s="6"/>
      <c r="FLT734" s="6"/>
      <c r="FLU734" s="6"/>
      <c r="FLV734" s="6"/>
      <c r="FLW734" s="6"/>
      <c r="FLX734" s="6"/>
      <c r="FLY734" s="6"/>
      <c r="FLZ734" s="6"/>
      <c r="FMA734" s="6"/>
      <c r="FMB734" s="6"/>
      <c r="FMC734" s="6"/>
      <c r="FMD734" s="6"/>
      <c r="FME734" s="6"/>
      <c r="FMF734" s="6"/>
      <c r="FMG734" s="6"/>
      <c r="FMH734" s="6"/>
      <c r="FMI734" s="6"/>
      <c r="FMJ734" s="6"/>
      <c r="FMK734" s="6"/>
      <c r="FML734" s="6"/>
      <c r="FMM734" s="6"/>
      <c r="FMN734" s="6"/>
      <c r="FMO734" s="6"/>
      <c r="FMP734" s="6"/>
      <c r="FMQ734" s="6"/>
      <c r="FMR734" s="6"/>
      <c r="FMS734" s="6"/>
      <c r="FMT734" s="6"/>
      <c r="FMU734" s="6"/>
      <c r="FMV734" s="6"/>
      <c r="FMW734" s="6"/>
      <c r="FMX734" s="6"/>
      <c r="FMY734" s="6"/>
      <c r="FMZ734" s="6"/>
      <c r="FNA734" s="6"/>
      <c r="FNB734" s="6"/>
      <c r="FNC734" s="6"/>
      <c r="FND734" s="6"/>
      <c r="FNE734" s="6"/>
      <c r="FNF734" s="6"/>
      <c r="FNG734" s="6"/>
      <c r="FNH734" s="6"/>
      <c r="FNI734" s="6"/>
      <c r="FNJ734" s="6"/>
      <c r="FNK734" s="6"/>
      <c r="FNL734" s="6"/>
      <c r="FNM734" s="6"/>
      <c r="FNN734" s="6"/>
      <c r="FNO734" s="6"/>
      <c r="FNP734" s="6"/>
      <c r="FNQ734" s="6"/>
      <c r="FNR734" s="6"/>
      <c r="FNS734" s="6"/>
      <c r="FNT734" s="6"/>
      <c r="FNU734" s="6"/>
      <c r="FNV734" s="6"/>
      <c r="FNW734" s="6"/>
      <c r="FNX734" s="6"/>
      <c r="FNY734" s="6"/>
      <c r="FNZ734" s="6"/>
      <c r="FOA734" s="6"/>
      <c r="FOB734" s="6"/>
      <c r="FOC734" s="6"/>
      <c r="FOD734" s="6"/>
      <c r="FOE734" s="6"/>
      <c r="FOF734" s="6"/>
      <c r="FOG734" s="6"/>
      <c r="FOH734" s="6"/>
      <c r="FOI734" s="6"/>
      <c r="FOJ734" s="6"/>
      <c r="FOK734" s="6"/>
      <c r="FOL734" s="6"/>
      <c r="FOM734" s="6"/>
      <c r="FON734" s="6"/>
      <c r="FOO734" s="6"/>
      <c r="FOP734" s="6"/>
      <c r="FOQ734" s="6"/>
      <c r="FOR734" s="6"/>
      <c r="FOS734" s="6"/>
      <c r="FOT734" s="6"/>
      <c r="FOU734" s="6"/>
      <c r="FOV734" s="6"/>
      <c r="FOW734" s="6"/>
      <c r="FOX734" s="6"/>
      <c r="FOY734" s="6"/>
      <c r="FOZ734" s="6"/>
      <c r="FPA734" s="6"/>
      <c r="FPB734" s="6"/>
      <c r="FPC734" s="6"/>
      <c r="FPD734" s="6"/>
      <c r="FPE734" s="6"/>
      <c r="FPF734" s="6"/>
      <c r="FPG734" s="6"/>
      <c r="FPH734" s="6"/>
      <c r="FPI734" s="6"/>
      <c r="FPJ734" s="6"/>
      <c r="FPK734" s="6"/>
      <c r="FPL734" s="6"/>
      <c r="FPM734" s="6"/>
      <c r="FPN734" s="6"/>
      <c r="FPO734" s="6"/>
      <c r="FPP734" s="6"/>
      <c r="FPQ734" s="6"/>
      <c r="FPR734" s="6"/>
      <c r="FPS734" s="6"/>
      <c r="FPT734" s="6"/>
      <c r="FPU734" s="6"/>
      <c r="FPV734" s="6"/>
      <c r="FPW734" s="6"/>
      <c r="FPX734" s="6"/>
      <c r="FPY734" s="6"/>
      <c r="FPZ734" s="6"/>
      <c r="FQA734" s="6"/>
      <c r="FQB734" s="6"/>
      <c r="FQC734" s="6"/>
      <c r="FQD734" s="6"/>
      <c r="FQE734" s="6"/>
      <c r="FQF734" s="6"/>
      <c r="FQG734" s="6"/>
      <c r="FQH734" s="6"/>
      <c r="FQI734" s="6"/>
      <c r="FQJ734" s="6"/>
      <c r="FQK734" s="6"/>
      <c r="FQL734" s="6"/>
      <c r="FQM734" s="6"/>
      <c r="FQN734" s="6"/>
      <c r="FQO734" s="6"/>
      <c r="FQP734" s="6"/>
      <c r="FQQ734" s="6"/>
      <c r="FQR734" s="6"/>
      <c r="FQS734" s="6"/>
      <c r="FQT734" s="6"/>
      <c r="FQU734" s="6"/>
      <c r="FQV734" s="6"/>
      <c r="FQW734" s="6"/>
      <c r="FQX734" s="6"/>
      <c r="FQY734" s="6"/>
      <c r="FQZ734" s="6"/>
      <c r="FRA734" s="6"/>
      <c r="FRB734" s="6"/>
      <c r="FRC734" s="6"/>
      <c r="FRD734" s="6"/>
      <c r="FRE734" s="6"/>
      <c r="FRF734" s="6"/>
      <c r="FRG734" s="6"/>
      <c r="FRH734" s="6"/>
      <c r="FRI734" s="6"/>
      <c r="FRJ734" s="6"/>
      <c r="FRK734" s="6"/>
      <c r="FRL734" s="6"/>
      <c r="FRM734" s="6"/>
      <c r="FRN734" s="6"/>
      <c r="FRO734" s="6"/>
      <c r="FRP734" s="6"/>
      <c r="FRQ734" s="6"/>
      <c r="FRR734" s="6"/>
      <c r="FRS734" s="6"/>
      <c r="FRT734" s="6"/>
      <c r="FRU734" s="6"/>
      <c r="FRV734" s="6"/>
      <c r="FRW734" s="6"/>
      <c r="FRX734" s="6"/>
      <c r="FRY734" s="6"/>
      <c r="FRZ734" s="6"/>
      <c r="FSA734" s="6"/>
      <c r="FSB734" s="6"/>
      <c r="FSC734" s="6"/>
      <c r="FSD734" s="6"/>
      <c r="FSE734" s="6"/>
      <c r="FSF734" s="6"/>
      <c r="FSG734" s="6"/>
      <c r="FSH734" s="6"/>
      <c r="FSI734" s="6"/>
      <c r="FSJ734" s="6"/>
      <c r="FSK734" s="6"/>
      <c r="FSL734" s="6"/>
      <c r="FSM734" s="6"/>
      <c r="FSN734" s="6"/>
      <c r="FSO734" s="6"/>
      <c r="FSP734" s="6"/>
      <c r="FSQ734" s="6"/>
      <c r="FSR734" s="6"/>
      <c r="FSS734" s="6"/>
      <c r="FST734" s="6"/>
      <c r="FSU734" s="6"/>
      <c r="FSV734" s="6"/>
      <c r="FSW734" s="6"/>
      <c r="FSX734" s="6"/>
      <c r="FSY734" s="6"/>
      <c r="FSZ734" s="6"/>
      <c r="FTA734" s="6"/>
      <c r="FTB734" s="6"/>
      <c r="FTC734" s="6"/>
      <c r="FTD734" s="6"/>
      <c r="FTE734" s="6"/>
      <c r="FTF734" s="6"/>
      <c r="FTG734" s="6"/>
      <c r="FTH734" s="6"/>
      <c r="FTI734" s="6"/>
      <c r="FTJ734" s="6"/>
      <c r="FTK734" s="6"/>
      <c r="FTL734" s="6"/>
      <c r="FTM734" s="6"/>
      <c r="FTN734" s="6"/>
      <c r="FTO734" s="6"/>
      <c r="FTP734" s="6"/>
      <c r="FTQ734" s="6"/>
      <c r="FTR734" s="6"/>
      <c r="FTS734" s="6"/>
      <c r="FTT734" s="6"/>
      <c r="FTU734" s="6"/>
      <c r="FTV734" s="6"/>
      <c r="FTW734" s="6"/>
      <c r="FTX734" s="6"/>
      <c r="FTY734" s="6"/>
      <c r="FTZ734" s="6"/>
      <c r="FUA734" s="6"/>
      <c r="FUB734" s="6"/>
      <c r="FUC734" s="6"/>
      <c r="FUD734" s="6"/>
      <c r="FUE734" s="6"/>
      <c r="FUF734" s="6"/>
      <c r="FUG734" s="6"/>
      <c r="FUH734" s="6"/>
      <c r="FUI734" s="6"/>
      <c r="FUJ734" s="6"/>
      <c r="FUK734" s="6"/>
      <c r="FUL734" s="6"/>
      <c r="FUM734" s="6"/>
      <c r="FUN734" s="6"/>
      <c r="FUO734" s="6"/>
      <c r="FUP734" s="6"/>
      <c r="FUQ734" s="6"/>
      <c r="FUR734" s="6"/>
      <c r="FUS734" s="6"/>
      <c r="FUT734" s="6"/>
      <c r="FUU734" s="6"/>
      <c r="FUV734" s="6"/>
      <c r="FUW734" s="6"/>
      <c r="FUX734" s="6"/>
      <c r="FUY734" s="6"/>
      <c r="FUZ734" s="6"/>
      <c r="FVA734" s="6"/>
      <c r="FVB734" s="6"/>
      <c r="FVC734" s="6"/>
      <c r="FVD734" s="6"/>
      <c r="FVE734" s="6"/>
      <c r="FVF734" s="6"/>
      <c r="FVG734" s="6"/>
      <c r="FVH734" s="6"/>
      <c r="FVI734" s="6"/>
      <c r="FVJ734" s="6"/>
      <c r="FVK734" s="6"/>
      <c r="FVL734" s="6"/>
      <c r="FVM734" s="6"/>
      <c r="FVN734" s="6"/>
      <c r="FVO734" s="6"/>
      <c r="FVP734" s="6"/>
      <c r="FVQ734" s="6"/>
      <c r="FVR734" s="6"/>
      <c r="FVS734" s="6"/>
      <c r="FVT734" s="6"/>
      <c r="FVU734" s="6"/>
      <c r="FVV734" s="6"/>
      <c r="FVW734" s="6"/>
      <c r="FVX734" s="6"/>
      <c r="FVY734" s="6"/>
      <c r="FVZ734" s="6"/>
      <c r="FWA734" s="6"/>
      <c r="FWB734" s="6"/>
      <c r="FWC734" s="6"/>
      <c r="FWD734" s="6"/>
      <c r="FWE734" s="6"/>
      <c r="FWF734" s="6"/>
      <c r="FWG734" s="6"/>
      <c r="FWH734" s="6"/>
      <c r="FWI734" s="6"/>
      <c r="FWJ734" s="6"/>
      <c r="FWK734" s="6"/>
      <c r="FWL734" s="6"/>
      <c r="FWM734" s="6"/>
      <c r="FWN734" s="6"/>
      <c r="FWO734" s="6"/>
      <c r="FWP734" s="6"/>
      <c r="FWQ734" s="6"/>
      <c r="FWR734" s="6"/>
      <c r="FWS734" s="6"/>
      <c r="FWT734" s="6"/>
      <c r="FWU734" s="6"/>
      <c r="FWV734" s="6"/>
      <c r="FWW734" s="6"/>
      <c r="FWX734" s="6"/>
      <c r="FWY734" s="6"/>
      <c r="FWZ734" s="6"/>
      <c r="FXA734" s="6"/>
      <c r="FXB734" s="6"/>
      <c r="FXC734" s="6"/>
      <c r="FXD734" s="6"/>
      <c r="FXE734" s="6"/>
      <c r="FXF734" s="6"/>
      <c r="FXG734" s="6"/>
      <c r="FXH734" s="6"/>
      <c r="FXI734" s="6"/>
      <c r="FXJ734" s="6"/>
      <c r="FXK734" s="6"/>
      <c r="FXL734" s="6"/>
      <c r="FXM734" s="6"/>
      <c r="FXN734" s="6"/>
      <c r="FXO734" s="6"/>
      <c r="FXP734" s="6"/>
      <c r="FXQ734" s="6"/>
      <c r="FXR734" s="6"/>
      <c r="FXS734" s="6"/>
      <c r="FXT734" s="6"/>
      <c r="FXU734" s="6"/>
      <c r="FXV734" s="6"/>
      <c r="FXW734" s="6"/>
      <c r="FXX734" s="6"/>
      <c r="FXY734" s="6"/>
      <c r="FXZ734" s="6"/>
      <c r="FYA734" s="6"/>
      <c r="FYB734" s="6"/>
      <c r="FYC734" s="6"/>
      <c r="FYD734" s="6"/>
      <c r="FYE734" s="6"/>
      <c r="FYF734" s="6"/>
      <c r="FYG734" s="6"/>
      <c r="FYH734" s="6"/>
      <c r="FYI734" s="6"/>
      <c r="FYJ734" s="6"/>
      <c r="FYK734" s="6"/>
      <c r="FYL734" s="6"/>
      <c r="FYM734" s="6"/>
      <c r="FYN734" s="6"/>
      <c r="FYO734" s="6"/>
      <c r="FYP734" s="6"/>
      <c r="FYQ734" s="6"/>
      <c r="FYR734" s="6"/>
      <c r="FYS734" s="6"/>
      <c r="FYT734" s="6"/>
      <c r="FYU734" s="6"/>
      <c r="FYV734" s="6"/>
      <c r="FYW734" s="6"/>
      <c r="FYX734" s="6"/>
      <c r="FYY734" s="6"/>
      <c r="FYZ734" s="6"/>
      <c r="FZA734" s="6"/>
      <c r="FZB734" s="6"/>
      <c r="FZC734" s="6"/>
      <c r="FZD734" s="6"/>
      <c r="FZE734" s="6"/>
      <c r="FZF734" s="6"/>
      <c r="FZG734" s="6"/>
      <c r="FZH734" s="6"/>
      <c r="FZI734" s="6"/>
      <c r="FZJ734" s="6"/>
      <c r="FZK734" s="6"/>
      <c r="FZL734" s="6"/>
      <c r="FZM734" s="6"/>
      <c r="FZN734" s="6"/>
      <c r="FZO734" s="6"/>
      <c r="FZP734" s="6"/>
      <c r="FZQ734" s="6"/>
      <c r="FZR734" s="6"/>
      <c r="FZS734" s="6"/>
      <c r="FZT734" s="6"/>
      <c r="FZU734" s="6"/>
      <c r="FZV734" s="6"/>
      <c r="FZW734" s="6"/>
      <c r="FZX734" s="6"/>
      <c r="FZY734" s="6"/>
      <c r="FZZ734" s="6"/>
      <c r="GAA734" s="6"/>
      <c r="GAB734" s="6"/>
      <c r="GAC734" s="6"/>
      <c r="GAD734" s="6"/>
      <c r="GAE734" s="6"/>
      <c r="GAF734" s="6"/>
      <c r="GAG734" s="6"/>
      <c r="GAH734" s="6"/>
      <c r="GAI734" s="6"/>
      <c r="GAJ734" s="6"/>
      <c r="GAK734" s="6"/>
      <c r="GAL734" s="6"/>
      <c r="GAM734" s="6"/>
      <c r="GAN734" s="6"/>
      <c r="GAO734" s="6"/>
      <c r="GAP734" s="6"/>
      <c r="GAQ734" s="6"/>
      <c r="GAR734" s="6"/>
      <c r="GAS734" s="6"/>
      <c r="GAT734" s="6"/>
      <c r="GAU734" s="6"/>
      <c r="GAV734" s="6"/>
      <c r="GAW734" s="6"/>
      <c r="GAX734" s="6"/>
      <c r="GAY734" s="6"/>
      <c r="GAZ734" s="6"/>
      <c r="GBA734" s="6"/>
      <c r="GBB734" s="6"/>
      <c r="GBC734" s="6"/>
      <c r="GBD734" s="6"/>
      <c r="GBE734" s="6"/>
      <c r="GBF734" s="6"/>
      <c r="GBG734" s="6"/>
      <c r="GBH734" s="6"/>
      <c r="GBI734" s="6"/>
      <c r="GBJ734" s="6"/>
      <c r="GBK734" s="6"/>
      <c r="GBL734" s="6"/>
      <c r="GBM734" s="6"/>
      <c r="GBN734" s="6"/>
      <c r="GBO734" s="6"/>
      <c r="GBP734" s="6"/>
      <c r="GBQ734" s="6"/>
      <c r="GBR734" s="6"/>
      <c r="GBS734" s="6"/>
      <c r="GBT734" s="6"/>
      <c r="GBU734" s="6"/>
      <c r="GBV734" s="6"/>
      <c r="GBW734" s="6"/>
      <c r="GBX734" s="6"/>
      <c r="GBY734" s="6"/>
      <c r="GBZ734" s="6"/>
      <c r="GCA734" s="6"/>
      <c r="GCB734" s="6"/>
      <c r="GCC734" s="6"/>
      <c r="GCD734" s="6"/>
      <c r="GCE734" s="6"/>
      <c r="GCF734" s="6"/>
      <c r="GCG734" s="6"/>
      <c r="GCH734" s="6"/>
      <c r="GCI734" s="6"/>
      <c r="GCJ734" s="6"/>
      <c r="GCK734" s="6"/>
      <c r="GCL734" s="6"/>
      <c r="GCM734" s="6"/>
      <c r="GCN734" s="6"/>
      <c r="GCO734" s="6"/>
      <c r="GCP734" s="6"/>
      <c r="GCQ734" s="6"/>
      <c r="GCR734" s="6"/>
      <c r="GCS734" s="6"/>
      <c r="GCT734" s="6"/>
      <c r="GCU734" s="6"/>
      <c r="GCV734" s="6"/>
      <c r="GCW734" s="6"/>
      <c r="GCX734" s="6"/>
      <c r="GCY734" s="6"/>
      <c r="GCZ734" s="6"/>
      <c r="GDA734" s="6"/>
      <c r="GDB734" s="6"/>
      <c r="GDC734" s="6"/>
      <c r="GDD734" s="6"/>
      <c r="GDE734" s="6"/>
      <c r="GDF734" s="6"/>
      <c r="GDG734" s="6"/>
      <c r="GDH734" s="6"/>
      <c r="GDI734" s="6"/>
      <c r="GDJ734" s="6"/>
      <c r="GDK734" s="6"/>
      <c r="GDL734" s="6"/>
      <c r="GDM734" s="6"/>
      <c r="GDN734" s="6"/>
      <c r="GDO734" s="6"/>
      <c r="GDP734" s="6"/>
      <c r="GDQ734" s="6"/>
      <c r="GDR734" s="6"/>
      <c r="GDS734" s="6"/>
      <c r="GDT734" s="6"/>
      <c r="GDU734" s="6"/>
      <c r="GDV734" s="6"/>
      <c r="GDW734" s="6"/>
      <c r="GDX734" s="6"/>
    </row>
    <row r="735" spans="1:4860" s="7" customFormat="1" ht="18" customHeight="1" x14ac:dyDescent="0.25">
      <c r="A735" s="34">
        <v>729</v>
      </c>
      <c r="B735" s="16" t="s">
        <v>832</v>
      </c>
      <c r="C735" s="16" t="s">
        <v>873</v>
      </c>
      <c r="D735" s="16" t="s">
        <v>323</v>
      </c>
      <c r="E735" s="16" t="s">
        <v>175</v>
      </c>
      <c r="F735" s="17" t="s">
        <v>880</v>
      </c>
      <c r="G735" s="18">
        <v>23000</v>
      </c>
      <c r="H735" s="16">
        <v>0</v>
      </c>
      <c r="I735" s="19">
        <v>25</v>
      </c>
      <c r="J735" s="45">
        <v>660.1</v>
      </c>
      <c r="K735" s="39">
        <f t="shared" si="117"/>
        <v>1632.9999999999998</v>
      </c>
      <c r="L735" s="29">
        <f t="shared" si="118"/>
        <v>253.00000000000003</v>
      </c>
      <c r="M735" s="44">
        <v>699.2</v>
      </c>
      <c r="N735" s="19">
        <f t="shared" si="119"/>
        <v>1630.7</v>
      </c>
      <c r="O735" s="19"/>
      <c r="P735" s="19">
        <f t="shared" si="120"/>
        <v>1359.3000000000002</v>
      </c>
      <c r="Q735" s="19">
        <f t="shared" si="121"/>
        <v>1384.3000000000002</v>
      </c>
      <c r="R735" s="19">
        <f t="shared" si="122"/>
        <v>3516.7</v>
      </c>
      <c r="S735" s="19">
        <f t="shared" si="116"/>
        <v>21615.7</v>
      </c>
      <c r="T735" s="30" t="s">
        <v>41</v>
      </c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 s="6"/>
      <c r="AJB735" s="6"/>
      <c r="AJC735" s="6"/>
      <c r="AJD735" s="6"/>
      <c r="AJE735" s="6"/>
      <c r="AJF735" s="6"/>
      <c r="AJG735" s="6"/>
      <c r="AJH735" s="6"/>
      <c r="AJI735" s="6"/>
      <c r="AJJ735" s="6"/>
      <c r="AJK735" s="6"/>
      <c r="AJL735" s="6"/>
      <c r="AJM735" s="6"/>
      <c r="AJN735" s="6"/>
      <c r="AJO735" s="6"/>
      <c r="AJP735" s="6"/>
      <c r="AJQ735" s="6"/>
      <c r="AJR735" s="6"/>
      <c r="AJS735" s="6"/>
      <c r="AJT735" s="6"/>
      <c r="AJU735" s="6"/>
      <c r="AJV735" s="6"/>
      <c r="AJW735" s="6"/>
      <c r="AJX735" s="6"/>
      <c r="AJY735" s="6"/>
      <c r="AJZ735" s="6"/>
      <c r="AKA735" s="6"/>
      <c r="AKB735" s="6"/>
      <c r="AKC735" s="6"/>
      <c r="AKD735" s="6"/>
      <c r="AKE735" s="6"/>
      <c r="AKF735" s="6"/>
      <c r="AKG735" s="6"/>
      <c r="AKH735" s="6"/>
      <c r="AKI735" s="6"/>
      <c r="AKJ735" s="6"/>
      <c r="AKK735" s="6"/>
      <c r="AKL735" s="6"/>
      <c r="AKM735" s="6"/>
      <c r="AKN735" s="6"/>
      <c r="AKO735" s="6"/>
      <c r="AKP735" s="6"/>
      <c r="AKQ735" s="6"/>
      <c r="AKR735" s="6"/>
      <c r="AKS735" s="6"/>
      <c r="AKT735" s="6"/>
      <c r="AKU735" s="6"/>
      <c r="AKV735" s="6"/>
      <c r="AKW735" s="6"/>
      <c r="AKX735" s="6"/>
      <c r="AKY735" s="6"/>
      <c r="AKZ735" s="6"/>
      <c r="ALA735" s="6"/>
      <c r="ALB735" s="6"/>
      <c r="ALC735" s="6"/>
      <c r="ALD735" s="6"/>
      <c r="ALE735" s="6"/>
      <c r="ALF735" s="6"/>
      <c r="ALG735" s="6"/>
      <c r="ALH735" s="6"/>
      <c r="ALI735" s="6"/>
      <c r="ALJ735" s="6"/>
      <c r="ALK735" s="6"/>
      <c r="ALL735" s="6"/>
      <c r="ALM735" s="6"/>
      <c r="ALN735" s="6"/>
      <c r="ALO735" s="6"/>
      <c r="ALP735" s="6"/>
      <c r="ALQ735" s="6"/>
      <c r="ALR735" s="6"/>
      <c r="ALS735" s="6"/>
      <c r="ALT735" s="6"/>
      <c r="ALU735" s="6"/>
      <c r="ALV735" s="6"/>
      <c r="ALW735" s="6"/>
      <c r="ALX735" s="6"/>
      <c r="ALY735" s="6"/>
      <c r="ALZ735" s="6"/>
      <c r="AMA735" s="6"/>
      <c r="AMB735" s="6"/>
      <c r="AMC735" s="6"/>
      <c r="AMD735" s="6"/>
      <c r="AME735" s="6"/>
      <c r="AMF735" s="6"/>
      <c r="AMG735" s="6"/>
      <c r="AMH735" s="6"/>
      <c r="AMI735" s="6"/>
      <c r="AMJ735" s="6"/>
      <c r="AMK735" s="6"/>
      <c r="AML735" s="6"/>
      <c r="AMM735" s="6"/>
      <c r="AMN735" s="6"/>
      <c r="AMO735" s="6"/>
      <c r="AMP735" s="6"/>
      <c r="AMQ735" s="6"/>
      <c r="AMR735" s="6"/>
      <c r="AMS735" s="6"/>
      <c r="AMT735" s="6"/>
      <c r="AMU735" s="6"/>
      <c r="AMV735" s="6"/>
      <c r="AMW735" s="6"/>
      <c r="AMX735" s="6"/>
      <c r="AMY735" s="6"/>
      <c r="AMZ735" s="6"/>
      <c r="ANA735" s="6"/>
      <c r="ANB735" s="6"/>
      <c r="ANC735" s="6"/>
      <c r="AND735" s="6"/>
      <c r="ANE735" s="6"/>
      <c r="ANF735" s="6"/>
      <c r="ANG735" s="6"/>
      <c r="ANH735" s="6"/>
      <c r="ANI735" s="6"/>
      <c r="ANJ735" s="6"/>
      <c r="ANK735" s="6"/>
      <c r="ANL735" s="6"/>
      <c r="ANM735" s="6"/>
      <c r="ANN735" s="6"/>
      <c r="ANO735" s="6"/>
      <c r="ANP735" s="6"/>
      <c r="ANQ735" s="6"/>
      <c r="ANR735" s="6"/>
      <c r="ANS735" s="6"/>
      <c r="ANT735" s="6"/>
      <c r="ANU735" s="6"/>
      <c r="ANV735" s="6"/>
      <c r="ANW735" s="6"/>
      <c r="ANX735" s="6"/>
      <c r="ANY735" s="6"/>
      <c r="ANZ735" s="6"/>
      <c r="AOA735" s="6"/>
      <c r="AOB735" s="6"/>
      <c r="AOC735" s="6"/>
      <c r="AOD735" s="6"/>
      <c r="AOE735" s="6"/>
      <c r="AOF735" s="6"/>
      <c r="AOG735" s="6"/>
      <c r="AOH735" s="6"/>
      <c r="AOI735" s="6"/>
      <c r="AOJ735" s="6"/>
      <c r="AOK735" s="6"/>
      <c r="AOL735" s="6"/>
      <c r="AOM735" s="6"/>
      <c r="AON735" s="6"/>
      <c r="AOO735" s="6"/>
      <c r="AOP735" s="6"/>
      <c r="AOQ735" s="6"/>
      <c r="AOR735" s="6"/>
      <c r="AOS735" s="6"/>
      <c r="AOT735" s="6"/>
      <c r="AOU735" s="6"/>
      <c r="AOV735" s="6"/>
      <c r="AOW735" s="6"/>
      <c r="AOX735" s="6"/>
      <c r="AOY735" s="6"/>
      <c r="AOZ735" s="6"/>
      <c r="APA735" s="6"/>
      <c r="APB735" s="6"/>
      <c r="APC735" s="6"/>
      <c r="APD735" s="6"/>
      <c r="APE735" s="6"/>
      <c r="APF735" s="6"/>
      <c r="APG735" s="6"/>
      <c r="APH735" s="6"/>
      <c r="API735" s="6"/>
      <c r="APJ735" s="6"/>
      <c r="APK735" s="6"/>
      <c r="APL735" s="6"/>
      <c r="APM735" s="6"/>
      <c r="APN735" s="6"/>
      <c r="APO735" s="6"/>
      <c r="APP735" s="6"/>
      <c r="APQ735" s="6"/>
      <c r="APR735" s="6"/>
      <c r="APS735" s="6"/>
      <c r="APT735" s="6"/>
      <c r="APU735" s="6"/>
      <c r="APV735" s="6"/>
      <c r="APW735" s="6"/>
      <c r="APX735" s="6"/>
      <c r="APY735" s="6"/>
      <c r="APZ735" s="6"/>
      <c r="AQA735" s="6"/>
      <c r="AQB735" s="6"/>
      <c r="AQC735" s="6"/>
      <c r="AQD735" s="6"/>
      <c r="AQE735" s="6"/>
      <c r="AQF735" s="6"/>
      <c r="AQG735" s="6"/>
      <c r="AQH735" s="6"/>
      <c r="AQI735" s="6"/>
      <c r="AQJ735" s="6"/>
      <c r="AQK735" s="6"/>
      <c r="AQL735" s="6"/>
      <c r="AQM735" s="6"/>
      <c r="AQN735" s="6"/>
      <c r="AQO735" s="6"/>
      <c r="AQP735" s="6"/>
      <c r="AQQ735" s="6"/>
      <c r="AQR735" s="6"/>
      <c r="AQS735" s="6"/>
      <c r="AQT735" s="6"/>
      <c r="AQU735" s="6"/>
      <c r="AQV735" s="6"/>
      <c r="AQW735" s="6"/>
      <c r="AQX735" s="6"/>
      <c r="AQY735" s="6"/>
      <c r="AQZ735" s="6"/>
      <c r="ARA735" s="6"/>
      <c r="ARB735" s="6"/>
      <c r="ARC735" s="6"/>
      <c r="ARD735" s="6"/>
      <c r="ARE735" s="6"/>
      <c r="ARF735" s="6"/>
      <c r="ARG735" s="6"/>
      <c r="ARH735" s="6"/>
      <c r="ARI735" s="6"/>
      <c r="ARJ735" s="6"/>
      <c r="ARK735" s="6"/>
      <c r="ARL735" s="6"/>
      <c r="ARM735" s="6"/>
      <c r="ARN735" s="6"/>
      <c r="ARO735" s="6"/>
      <c r="ARP735" s="6"/>
      <c r="ARQ735" s="6"/>
      <c r="ARR735" s="6"/>
      <c r="ARS735" s="6"/>
      <c r="ART735" s="6"/>
      <c r="ARU735" s="6"/>
      <c r="ARV735" s="6"/>
      <c r="ARW735" s="6"/>
      <c r="ARX735" s="6"/>
      <c r="ARY735" s="6"/>
      <c r="ARZ735" s="6"/>
      <c r="ASA735" s="6"/>
      <c r="ASB735" s="6"/>
      <c r="ASC735" s="6"/>
      <c r="ASD735" s="6"/>
      <c r="ASE735" s="6"/>
      <c r="ASF735" s="6"/>
      <c r="ASG735" s="6"/>
      <c r="ASH735" s="6"/>
      <c r="ASI735" s="6"/>
      <c r="ASJ735" s="6"/>
      <c r="ASK735" s="6"/>
      <c r="ASL735" s="6"/>
      <c r="ASM735" s="6"/>
      <c r="ASN735" s="6"/>
      <c r="ASO735" s="6"/>
      <c r="ASP735" s="6"/>
      <c r="ASQ735" s="6"/>
      <c r="ASR735" s="6"/>
      <c r="ASS735" s="6"/>
      <c r="AST735" s="6"/>
      <c r="ASU735" s="6"/>
      <c r="ASV735" s="6"/>
      <c r="ASW735" s="6"/>
      <c r="ASX735" s="6"/>
      <c r="ASY735" s="6"/>
      <c r="ASZ735" s="6"/>
      <c r="ATA735" s="6"/>
      <c r="ATB735" s="6"/>
      <c r="ATC735" s="6"/>
      <c r="ATD735" s="6"/>
      <c r="ATE735" s="6"/>
      <c r="ATF735" s="6"/>
      <c r="ATG735" s="6"/>
      <c r="ATH735" s="6"/>
      <c r="ATI735" s="6"/>
      <c r="ATJ735" s="6"/>
      <c r="ATK735" s="6"/>
      <c r="ATL735" s="6"/>
      <c r="ATM735" s="6"/>
      <c r="ATN735" s="6"/>
      <c r="ATO735" s="6"/>
      <c r="ATP735" s="6"/>
      <c r="ATQ735" s="6"/>
      <c r="ATR735" s="6"/>
      <c r="ATS735" s="6"/>
      <c r="ATT735" s="6"/>
      <c r="ATU735" s="6"/>
      <c r="ATV735" s="6"/>
      <c r="ATW735" s="6"/>
      <c r="ATX735" s="6"/>
      <c r="ATY735" s="6"/>
      <c r="ATZ735" s="6"/>
      <c r="AUA735" s="6"/>
      <c r="AUB735" s="6"/>
      <c r="AUC735" s="6"/>
      <c r="AUD735" s="6"/>
      <c r="AUE735" s="6"/>
      <c r="AUF735" s="6"/>
      <c r="AUG735" s="6"/>
      <c r="AUH735" s="6"/>
      <c r="AUI735" s="6"/>
      <c r="AUJ735" s="6"/>
      <c r="AUK735" s="6"/>
      <c r="AUL735" s="6"/>
      <c r="AUM735" s="6"/>
      <c r="AUN735" s="6"/>
      <c r="AUO735" s="6"/>
      <c r="AUP735" s="6"/>
      <c r="AUQ735" s="6"/>
      <c r="AUR735" s="6"/>
      <c r="AUS735" s="6"/>
      <c r="AUT735" s="6"/>
      <c r="AUU735" s="6"/>
      <c r="AUV735" s="6"/>
      <c r="AUW735" s="6"/>
      <c r="AUX735" s="6"/>
      <c r="AUY735" s="6"/>
      <c r="AUZ735" s="6"/>
      <c r="AVA735" s="6"/>
      <c r="AVB735" s="6"/>
      <c r="AVC735" s="6"/>
      <c r="AVD735" s="6"/>
      <c r="AVE735" s="6"/>
      <c r="AVF735" s="6"/>
      <c r="AVG735" s="6"/>
      <c r="AVH735" s="6"/>
      <c r="AVI735" s="6"/>
      <c r="AVJ735" s="6"/>
      <c r="AVK735" s="6"/>
      <c r="AVL735" s="6"/>
      <c r="AVM735" s="6"/>
      <c r="AVN735" s="6"/>
      <c r="AVO735" s="6"/>
      <c r="AVP735" s="6"/>
      <c r="AVQ735" s="6"/>
      <c r="AVR735" s="6"/>
      <c r="AVS735" s="6"/>
      <c r="AVT735" s="6"/>
      <c r="AVU735" s="6"/>
      <c r="AVV735" s="6"/>
      <c r="AVW735" s="6"/>
      <c r="AVX735" s="6"/>
      <c r="AVY735" s="6"/>
      <c r="AVZ735" s="6"/>
      <c r="AWA735" s="6"/>
      <c r="AWB735" s="6"/>
      <c r="AWC735" s="6"/>
      <c r="AWD735" s="6"/>
      <c r="AWE735" s="6"/>
      <c r="AWF735" s="6"/>
      <c r="AWG735" s="6"/>
      <c r="AWH735" s="6"/>
      <c r="AWI735" s="6"/>
      <c r="AWJ735" s="6"/>
      <c r="AWK735" s="6"/>
      <c r="AWL735" s="6"/>
      <c r="AWM735" s="6"/>
      <c r="AWN735" s="6"/>
      <c r="AWO735" s="6"/>
      <c r="AWP735" s="6"/>
      <c r="AWQ735" s="6"/>
      <c r="AWR735" s="6"/>
      <c r="AWS735" s="6"/>
      <c r="AWT735" s="6"/>
      <c r="AWU735" s="6"/>
      <c r="AWV735" s="6"/>
      <c r="AWW735" s="6"/>
      <c r="AWX735" s="6"/>
      <c r="AWY735" s="6"/>
      <c r="AWZ735" s="6"/>
      <c r="AXA735" s="6"/>
      <c r="AXB735" s="6"/>
      <c r="AXC735" s="6"/>
      <c r="AXD735" s="6"/>
      <c r="AXE735" s="6"/>
      <c r="AXF735" s="6"/>
      <c r="AXG735" s="6"/>
      <c r="AXH735" s="6"/>
      <c r="AXI735" s="6"/>
      <c r="AXJ735" s="6"/>
      <c r="AXK735" s="6"/>
      <c r="AXL735" s="6"/>
      <c r="AXM735" s="6"/>
      <c r="AXN735" s="6"/>
      <c r="AXO735" s="6"/>
      <c r="AXP735" s="6"/>
      <c r="AXQ735" s="6"/>
      <c r="AXR735" s="6"/>
      <c r="AXS735" s="6"/>
      <c r="AXT735" s="6"/>
      <c r="AXU735" s="6"/>
      <c r="AXV735" s="6"/>
      <c r="AXW735" s="6"/>
      <c r="AXX735" s="6"/>
      <c r="AXY735" s="6"/>
      <c r="AXZ735" s="6"/>
      <c r="AYA735" s="6"/>
      <c r="AYB735" s="6"/>
      <c r="AYC735" s="6"/>
      <c r="AYD735" s="6"/>
      <c r="AYE735" s="6"/>
      <c r="AYF735" s="6"/>
      <c r="AYG735" s="6"/>
      <c r="AYH735" s="6"/>
      <c r="AYI735" s="6"/>
      <c r="AYJ735" s="6"/>
      <c r="AYK735" s="6"/>
      <c r="AYL735" s="6"/>
      <c r="AYM735" s="6"/>
      <c r="AYN735" s="6"/>
      <c r="AYO735" s="6"/>
      <c r="AYP735" s="6"/>
      <c r="AYQ735" s="6"/>
      <c r="AYR735" s="6"/>
      <c r="AYS735" s="6"/>
      <c r="AYT735" s="6"/>
      <c r="AYU735" s="6"/>
      <c r="AYV735" s="6"/>
      <c r="AYW735" s="6"/>
      <c r="AYX735" s="6"/>
      <c r="AYY735" s="6"/>
      <c r="AYZ735" s="6"/>
      <c r="AZA735" s="6"/>
      <c r="AZB735" s="6"/>
      <c r="AZC735" s="6"/>
      <c r="AZD735" s="6"/>
      <c r="AZE735" s="6"/>
      <c r="AZF735" s="6"/>
      <c r="AZG735" s="6"/>
      <c r="AZH735" s="6"/>
      <c r="AZI735" s="6"/>
      <c r="AZJ735" s="6"/>
      <c r="AZK735" s="6"/>
      <c r="AZL735" s="6"/>
      <c r="AZM735" s="6"/>
      <c r="AZN735" s="6"/>
      <c r="AZO735" s="6"/>
      <c r="AZP735" s="6"/>
      <c r="AZQ735" s="6"/>
      <c r="AZR735" s="6"/>
      <c r="AZS735" s="6"/>
      <c r="AZT735" s="6"/>
      <c r="AZU735" s="6"/>
      <c r="AZV735" s="6"/>
      <c r="AZW735" s="6"/>
      <c r="AZX735" s="6"/>
      <c r="AZY735" s="6"/>
      <c r="AZZ735" s="6"/>
      <c r="BAA735" s="6"/>
      <c r="BAB735" s="6"/>
      <c r="BAC735" s="6"/>
      <c r="BAD735" s="6"/>
      <c r="BAE735" s="6"/>
      <c r="BAF735" s="6"/>
      <c r="BAG735" s="6"/>
      <c r="BAH735" s="6"/>
      <c r="BAI735" s="6"/>
      <c r="BAJ735" s="6"/>
      <c r="BAK735" s="6"/>
      <c r="BAL735" s="6"/>
      <c r="BAM735" s="6"/>
      <c r="BAN735" s="6"/>
      <c r="BAO735" s="6"/>
      <c r="BAP735" s="6"/>
      <c r="BAQ735" s="6"/>
      <c r="BAR735" s="6"/>
      <c r="BAS735" s="6"/>
      <c r="BAT735" s="6"/>
      <c r="BAU735" s="6"/>
      <c r="BAV735" s="6"/>
      <c r="BAW735" s="6"/>
      <c r="BAX735" s="6"/>
      <c r="BAY735" s="6"/>
      <c r="BAZ735" s="6"/>
      <c r="BBA735" s="6"/>
      <c r="BBB735" s="6"/>
      <c r="BBC735" s="6"/>
      <c r="BBD735" s="6"/>
      <c r="BBE735" s="6"/>
      <c r="BBF735" s="6"/>
      <c r="BBG735" s="6"/>
      <c r="BBH735" s="6"/>
      <c r="BBI735" s="6"/>
      <c r="BBJ735" s="6"/>
      <c r="BBK735" s="6"/>
      <c r="BBL735" s="6"/>
      <c r="BBM735" s="6"/>
      <c r="BBN735" s="6"/>
      <c r="BBO735" s="6"/>
      <c r="BBP735" s="6"/>
      <c r="BBQ735" s="6"/>
      <c r="BBR735" s="6"/>
      <c r="BBS735" s="6"/>
      <c r="BBT735" s="6"/>
      <c r="BBU735" s="6"/>
      <c r="BBV735" s="6"/>
      <c r="BBW735" s="6"/>
      <c r="BBX735" s="6"/>
      <c r="BBY735" s="6"/>
      <c r="BBZ735" s="6"/>
      <c r="BCA735" s="6"/>
      <c r="BCB735" s="6"/>
      <c r="BCC735" s="6"/>
      <c r="BCD735" s="6"/>
      <c r="BCE735" s="6"/>
      <c r="BCF735" s="6"/>
      <c r="BCG735" s="6"/>
      <c r="BCH735" s="6"/>
      <c r="BCI735" s="6"/>
      <c r="BCJ735" s="6"/>
      <c r="BCK735" s="6"/>
      <c r="BCL735" s="6"/>
      <c r="BCM735" s="6"/>
      <c r="BCN735" s="6"/>
      <c r="BCO735" s="6"/>
      <c r="BCP735" s="6"/>
      <c r="BCQ735" s="6"/>
      <c r="BCR735" s="6"/>
      <c r="BCS735" s="6"/>
      <c r="BCT735" s="6"/>
      <c r="BCU735" s="6"/>
      <c r="BCV735" s="6"/>
      <c r="BCW735" s="6"/>
      <c r="BCX735" s="6"/>
      <c r="BCY735" s="6"/>
      <c r="BCZ735" s="6"/>
      <c r="BDA735" s="6"/>
      <c r="BDB735" s="6"/>
      <c r="BDC735" s="6"/>
      <c r="BDD735" s="6"/>
      <c r="BDE735" s="6"/>
      <c r="BDF735" s="6"/>
      <c r="BDG735" s="6"/>
      <c r="BDH735" s="6"/>
      <c r="BDI735" s="6"/>
      <c r="BDJ735" s="6"/>
      <c r="BDK735" s="6"/>
      <c r="BDL735" s="6"/>
      <c r="BDM735" s="6"/>
      <c r="BDN735" s="6"/>
      <c r="BDO735" s="6"/>
      <c r="BDP735" s="6"/>
      <c r="BDQ735" s="6"/>
      <c r="BDR735" s="6"/>
      <c r="BDS735" s="6"/>
      <c r="BDT735" s="6"/>
      <c r="BDU735" s="6"/>
      <c r="BDV735" s="6"/>
      <c r="BDW735" s="6"/>
      <c r="BDX735" s="6"/>
      <c r="BDY735" s="6"/>
      <c r="BDZ735" s="6"/>
      <c r="BEA735" s="6"/>
      <c r="BEB735" s="6"/>
      <c r="BEC735" s="6"/>
      <c r="BED735" s="6"/>
      <c r="BEE735" s="6"/>
      <c r="BEF735" s="6"/>
      <c r="BEG735" s="6"/>
      <c r="BEH735" s="6"/>
      <c r="BEI735" s="6"/>
      <c r="BEJ735" s="6"/>
      <c r="BEK735" s="6"/>
      <c r="BEL735" s="6"/>
      <c r="BEM735" s="6"/>
      <c r="BEN735" s="6"/>
      <c r="BEO735" s="6"/>
      <c r="BEP735" s="6"/>
      <c r="BEQ735" s="6"/>
      <c r="BER735" s="6"/>
      <c r="BES735" s="6"/>
      <c r="BET735" s="6"/>
      <c r="BEU735" s="6"/>
      <c r="BEV735" s="6"/>
      <c r="BEW735" s="6"/>
      <c r="BEX735" s="6"/>
      <c r="BEY735" s="6"/>
      <c r="BEZ735" s="6"/>
      <c r="BFA735" s="6"/>
      <c r="BFB735" s="6"/>
      <c r="BFC735" s="6"/>
      <c r="BFD735" s="6"/>
      <c r="BFE735" s="6"/>
      <c r="BFF735" s="6"/>
      <c r="BFG735" s="6"/>
      <c r="BFH735" s="6"/>
      <c r="BFI735" s="6"/>
      <c r="BFJ735" s="6"/>
      <c r="BFK735" s="6"/>
      <c r="BFL735" s="6"/>
      <c r="BFM735" s="6"/>
      <c r="BFN735" s="6"/>
      <c r="BFO735" s="6"/>
      <c r="BFP735" s="6"/>
      <c r="BFQ735" s="6"/>
      <c r="BFR735" s="6"/>
      <c r="BFS735" s="6"/>
      <c r="BFT735" s="6"/>
      <c r="BFU735" s="6"/>
      <c r="BFV735" s="6"/>
      <c r="BFW735" s="6"/>
      <c r="BFX735" s="6"/>
      <c r="BFY735" s="6"/>
      <c r="BFZ735" s="6"/>
      <c r="BGA735" s="6"/>
      <c r="BGB735" s="6"/>
      <c r="BGC735" s="6"/>
      <c r="BGD735" s="6"/>
      <c r="BGE735" s="6"/>
      <c r="BGF735" s="6"/>
      <c r="BGG735" s="6"/>
      <c r="BGH735" s="6"/>
      <c r="BGI735" s="6"/>
      <c r="BGJ735" s="6"/>
      <c r="BGK735" s="6"/>
      <c r="BGL735" s="6"/>
      <c r="BGM735" s="6"/>
      <c r="BGN735" s="6"/>
      <c r="BGO735" s="6"/>
      <c r="BGP735" s="6"/>
      <c r="BGQ735" s="6"/>
      <c r="BGR735" s="6"/>
      <c r="BGS735" s="6"/>
      <c r="BGT735" s="6"/>
      <c r="BGU735" s="6"/>
      <c r="BGV735" s="6"/>
      <c r="BGW735" s="6"/>
      <c r="BGX735" s="6"/>
      <c r="BGY735" s="6"/>
      <c r="BGZ735" s="6"/>
      <c r="BHA735" s="6"/>
      <c r="BHB735" s="6"/>
      <c r="BHC735" s="6"/>
      <c r="BHD735" s="6"/>
      <c r="BHE735" s="6"/>
      <c r="BHF735" s="6"/>
      <c r="BHG735" s="6"/>
      <c r="BHH735" s="6"/>
      <c r="BHI735" s="6"/>
      <c r="BHJ735" s="6"/>
      <c r="BHK735" s="6"/>
      <c r="BHL735" s="6"/>
      <c r="BHM735" s="6"/>
      <c r="BHN735" s="6"/>
      <c r="BHO735" s="6"/>
      <c r="BHP735" s="6"/>
      <c r="BHQ735" s="6"/>
      <c r="BHR735" s="6"/>
      <c r="BHS735" s="6"/>
      <c r="BHT735" s="6"/>
      <c r="BHU735" s="6"/>
      <c r="BHV735" s="6"/>
      <c r="BHW735" s="6"/>
      <c r="BHX735" s="6"/>
      <c r="BHY735" s="6"/>
      <c r="BHZ735" s="6"/>
      <c r="BIA735" s="6"/>
      <c r="BIB735" s="6"/>
      <c r="BIC735" s="6"/>
      <c r="BID735" s="6"/>
      <c r="BIE735" s="6"/>
      <c r="BIF735" s="6"/>
      <c r="BIG735" s="6"/>
      <c r="BIH735" s="6"/>
      <c r="BII735" s="6"/>
      <c r="BIJ735" s="6"/>
      <c r="BIK735" s="6"/>
      <c r="BIL735" s="6"/>
      <c r="BIM735" s="6"/>
      <c r="BIN735" s="6"/>
      <c r="BIO735" s="6"/>
      <c r="BIP735" s="6"/>
      <c r="BIQ735" s="6"/>
      <c r="BIR735" s="6"/>
      <c r="BIS735" s="6"/>
      <c r="BIT735" s="6"/>
      <c r="BIU735" s="6"/>
      <c r="BIV735" s="6"/>
      <c r="BIW735" s="6"/>
      <c r="BIX735" s="6"/>
      <c r="BIY735" s="6"/>
      <c r="BIZ735" s="6"/>
      <c r="BJA735" s="6"/>
      <c r="BJB735" s="6"/>
      <c r="BJC735" s="6"/>
      <c r="BJD735" s="6"/>
      <c r="BJE735" s="6"/>
      <c r="BJF735" s="6"/>
      <c r="BJG735" s="6"/>
      <c r="BJH735" s="6"/>
      <c r="BJI735" s="6"/>
      <c r="BJJ735" s="6"/>
      <c r="BJK735" s="6"/>
      <c r="BJL735" s="6"/>
      <c r="BJM735" s="6"/>
      <c r="BJN735" s="6"/>
      <c r="BJO735" s="6"/>
      <c r="BJP735" s="6"/>
      <c r="BJQ735" s="6"/>
      <c r="BJR735" s="6"/>
      <c r="BJS735" s="6"/>
      <c r="BJT735" s="6"/>
      <c r="BJU735" s="6"/>
      <c r="BJV735" s="6"/>
      <c r="BJW735" s="6"/>
      <c r="BJX735" s="6"/>
      <c r="BJY735" s="6"/>
      <c r="BJZ735" s="6"/>
      <c r="BKA735" s="6"/>
      <c r="BKB735" s="6"/>
      <c r="BKC735" s="6"/>
      <c r="BKD735" s="6"/>
      <c r="BKE735" s="6"/>
      <c r="BKF735" s="6"/>
      <c r="BKG735" s="6"/>
      <c r="BKH735" s="6"/>
      <c r="BKI735" s="6"/>
      <c r="BKJ735" s="6"/>
      <c r="BKK735" s="6"/>
      <c r="BKL735" s="6"/>
      <c r="BKM735" s="6"/>
      <c r="BKN735" s="6"/>
      <c r="BKO735" s="6"/>
      <c r="BKP735" s="6"/>
      <c r="BKQ735" s="6"/>
      <c r="BKR735" s="6"/>
      <c r="BKS735" s="6"/>
      <c r="BKT735" s="6"/>
      <c r="BKU735" s="6"/>
      <c r="BKV735" s="6"/>
      <c r="BKW735" s="6"/>
      <c r="BKX735" s="6"/>
      <c r="BKY735" s="6"/>
      <c r="BKZ735" s="6"/>
      <c r="BLA735" s="6"/>
      <c r="BLB735" s="6"/>
      <c r="BLC735" s="6"/>
      <c r="BLD735" s="6"/>
      <c r="BLE735" s="6"/>
      <c r="BLF735" s="6"/>
      <c r="BLG735" s="6"/>
      <c r="BLH735" s="6"/>
      <c r="BLI735" s="6"/>
      <c r="BLJ735" s="6"/>
      <c r="BLK735" s="6"/>
      <c r="BLL735" s="6"/>
      <c r="BLM735" s="6"/>
      <c r="BLN735" s="6"/>
      <c r="BLO735" s="6"/>
      <c r="BLP735" s="6"/>
      <c r="BLQ735" s="6"/>
      <c r="BLR735" s="6"/>
      <c r="BLS735" s="6"/>
      <c r="BLT735" s="6"/>
      <c r="BLU735" s="6"/>
      <c r="BLV735" s="6"/>
      <c r="BLW735" s="6"/>
      <c r="BLX735" s="6"/>
      <c r="BLY735" s="6"/>
      <c r="BLZ735" s="6"/>
      <c r="BMA735" s="6"/>
      <c r="BMB735" s="6"/>
      <c r="BMC735" s="6"/>
      <c r="BMD735" s="6"/>
      <c r="BME735" s="6"/>
      <c r="BMF735" s="6"/>
      <c r="BMG735" s="6"/>
      <c r="BMH735" s="6"/>
      <c r="BMI735" s="6"/>
      <c r="BMJ735" s="6"/>
      <c r="BMK735" s="6"/>
      <c r="BML735" s="6"/>
      <c r="BMM735" s="6"/>
      <c r="BMN735" s="6"/>
      <c r="BMO735" s="6"/>
      <c r="BMP735" s="6"/>
      <c r="BMQ735" s="6"/>
      <c r="BMR735" s="6"/>
      <c r="BMS735" s="6"/>
      <c r="BMT735" s="6"/>
      <c r="BMU735" s="6"/>
      <c r="BMV735" s="6"/>
      <c r="BMW735" s="6"/>
      <c r="BMX735" s="6"/>
      <c r="BMY735" s="6"/>
      <c r="BMZ735" s="6"/>
      <c r="BNA735" s="6"/>
      <c r="BNB735" s="6"/>
      <c r="BNC735" s="6"/>
      <c r="BND735" s="6"/>
      <c r="BNE735" s="6"/>
      <c r="BNF735" s="6"/>
      <c r="BNG735" s="6"/>
      <c r="BNH735" s="6"/>
      <c r="BNI735" s="6"/>
      <c r="BNJ735" s="6"/>
      <c r="BNK735" s="6"/>
      <c r="BNL735" s="6"/>
      <c r="BNM735" s="6"/>
      <c r="BNN735" s="6"/>
      <c r="BNO735" s="6"/>
      <c r="BNP735" s="6"/>
      <c r="BNQ735" s="6"/>
      <c r="BNR735" s="6"/>
      <c r="BNS735" s="6"/>
      <c r="BNT735" s="6"/>
      <c r="BNU735" s="6"/>
      <c r="BNV735" s="6"/>
      <c r="BNW735" s="6"/>
      <c r="BNX735" s="6"/>
      <c r="BNY735" s="6"/>
      <c r="BNZ735" s="6"/>
      <c r="BOA735" s="6"/>
      <c r="BOB735" s="6"/>
      <c r="BOC735" s="6"/>
      <c r="BOD735" s="6"/>
      <c r="BOE735" s="6"/>
      <c r="BOF735" s="6"/>
      <c r="BOG735" s="6"/>
      <c r="BOH735" s="6"/>
      <c r="BOI735" s="6"/>
      <c r="BOJ735" s="6"/>
      <c r="BOK735" s="6"/>
      <c r="BOL735" s="6"/>
      <c r="BOM735" s="6"/>
      <c r="BON735" s="6"/>
      <c r="BOO735" s="6"/>
      <c r="BOP735" s="6"/>
      <c r="BOQ735" s="6"/>
      <c r="BOR735" s="6"/>
      <c r="BOS735" s="6"/>
      <c r="BOT735" s="6"/>
      <c r="BOU735" s="6"/>
      <c r="BOV735" s="6"/>
      <c r="BOW735" s="6"/>
      <c r="BOX735" s="6"/>
      <c r="BOY735" s="6"/>
      <c r="BOZ735" s="6"/>
      <c r="BPA735" s="6"/>
      <c r="BPB735" s="6"/>
      <c r="BPC735" s="6"/>
      <c r="BPD735" s="6"/>
      <c r="BPE735" s="6"/>
      <c r="BPF735" s="6"/>
      <c r="BPG735" s="6"/>
      <c r="BPH735" s="6"/>
      <c r="BPI735" s="6"/>
      <c r="BPJ735" s="6"/>
      <c r="BPK735" s="6"/>
      <c r="BPL735" s="6"/>
      <c r="BPM735" s="6"/>
      <c r="BPN735" s="6"/>
      <c r="BPO735" s="6"/>
      <c r="BPP735" s="6"/>
      <c r="BPQ735" s="6"/>
      <c r="BPR735" s="6"/>
      <c r="BPS735" s="6"/>
      <c r="BPT735" s="6"/>
      <c r="BPU735" s="6"/>
      <c r="BPV735" s="6"/>
      <c r="BPW735" s="6"/>
      <c r="BPX735" s="6"/>
      <c r="BPY735" s="6"/>
      <c r="BPZ735" s="6"/>
      <c r="BQA735" s="6"/>
      <c r="BQB735" s="6"/>
      <c r="BQC735" s="6"/>
      <c r="BQD735" s="6"/>
      <c r="BQE735" s="6"/>
      <c r="BQF735" s="6"/>
      <c r="BQG735" s="6"/>
      <c r="BQH735" s="6"/>
      <c r="BQI735" s="6"/>
      <c r="BQJ735" s="6"/>
      <c r="BQK735" s="6"/>
      <c r="BQL735" s="6"/>
      <c r="BQM735" s="6"/>
      <c r="BQN735" s="6"/>
      <c r="BQO735" s="6"/>
      <c r="BQP735" s="6"/>
      <c r="BQQ735" s="6"/>
      <c r="BQR735" s="6"/>
      <c r="BQS735" s="6"/>
      <c r="BQT735" s="6"/>
      <c r="BQU735" s="6"/>
      <c r="BQV735" s="6"/>
      <c r="BQW735" s="6"/>
      <c r="BQX735" s="6"/>
      <c r="BQY735" s="6"/>
      <c r="BQZ735" s="6"/>
      <c r="BRA735" s="6"/>
      <c r="BRB735" s="6"/>
      <c r="BRC735" s="6"/>
      <c r="BRD735" s="6"/>
      <c r="BRE735" s="6"/>
      <c r="BRF735" s="6"/>
      <c r="BRG735" s="6"/>
      <c r="BRH735" s="6"/>
      <c r="BRI735" s="6"/>
      <c r="BRJ735" s="6"/>
      <c r="BRK735" s="6"/>
      <c r="BRL735" s="6"/>
      <c r="BRM735" s="6"/>
      <c r="BRN735" s="6"/>
      <c r="BRO735" s="6"/>
      <c r="BRP735" s="6"/>
      <c r="BRQ735" s="6"/>
      <c r="BRR735" s="6"/>
      <c r="BRS735" s="6"/>
      <c r="BRT735" s="6"/>
      <c r="BRU735" s="6"/>
      <c r="BRV735" s="6"/>
      <c r="BRW735" s="6"/>
      <c r="BRX735" s="6"/>
      <c r="BRY735" s="6"/>
      <c r="BRZ735" s="6"/>
      <c r="BSA735" s="6"/>
      <c r="BSB735" s="6"/>
      <c r="BSC735" s="6"/>
      <c r="BSD735" s="6"/>
      <c r="BSE735" s="6"/>
      <c r="BSF735" s="6"/>
      <c r="BSG735" s="6"/>
      <c r="BSH735" s="6"/>
      <c r="BSI735" s="6"/>
      <c r="BSJ735" s="6"/>
      <c r="BSK735" s="6"/>
      <c r="BSL735" s="6"/>
      <c r="BSM735" s="6"/>
      <c r="BSN735" s="6"/>
      <c r="BSO735" s="6"/>
      <c r="BSP735" s="6"/>
      <c r="BSQ735" s="6"/>
      <c r="BSR735" s="6"/>
      <c r="BSS735" s="6"/>
      <c r="BST735" s="6"/>
      <c r="BSU735" s="6"/>
      <c r="BSV735" s="6"/>
      <c r="BSW735" s="6"/>
      <c r="BSX735" s="6"/>
      <c r="BSY735" s="6"/>
      <c r="BSZ735" s="6"/>
      <c r="BTA735" s="6"/>
      <c r="BTB735" s="6"/>
      <c r="BTC735" s="6"/>
      <c r="BTD735" s="6"/>
      <c r="BTE735" s="6"/>
      <c r="BTF735" s="6"/>
      <c r="BTG735" s="6"/>
      <c r="BTH735" s="6"/>
      <c r="BTI735" s="6"/>
      <c r="BTJ735" s="6"/>
      <c r="BTK735" s="6"/>
      <c r="BTL735" s="6"/>
      <c r="BTM735" s="6"/>
      <c r="BTN735" s="6"/>
      <c r="BTO735" s="6"/>
      <c r="BTP735" s="6"/>
      <c r="BTQ735" s="6"/>
      <c r="BTR735" s="6"/>
      <c r="BTS735" s="6"/>
      <c r="BTT735" s="6"/>
      <c r="BTU735" s="6"/>
      <c r="BTV735" s="6"/>
      <c r="BTW735" s="6"/>
      <c r="BTX735" s="6"/>
      <c r="BTY735" s="6"/>
      <c r="BTZ735" s="6"/>
      <c r="BUA735" s="6"/>
      <c r="BUB735" s="6"/>
      <c r="BUC735" s="6"/>
      <c r="BUD735" s="6"/>
      <c r="BUE735" s="6"/>
      <c r="BUF735" s="6"/>
      <c r="BUG735" s="6"/>
      <c r="BUH735" s="6"/>
      <c r="BUI735" s="6"/>
      <c r="BUJ735" s="6"/>
      <c r="BUK735" s="6"/>
      <c r="BUL735" s="6"/>
      <c r="BUM735" s="6"/>
      <c r="BUN735" s="6"/>
      <c r="BUO735" s="6"/>
      <c r="BUP735" s="6"/>
      <c r="BUQ735" s="6"/>
      <c r="BUR735" s="6"/>
      <c r="BUS735" s="6"/>
      <c r="BUT735" s="6"/>
      <c r="BUU735" s="6"/>
      <c r="BUV735" s="6"/>
      <c r="BUW735" s="6"/>
      <c r="BUX735" s="6"/>
      <c r="BUY735" s="6"/>
      <c r="BUZ735" s="6"/>
      <c r="BVA735" s="6"/>
      <c r="BVB735" s="6"/>
      <c r="BVC735" s="6"/>
      <c r="BVD735" s="6"/>
      <c r="BVE735" s="6"/>
      <c r="BVF735" s="6"/>
      <c r="BVG735" s="6"/>
      <c r="BVH735" s="6"/>
      <c r="BVI735" s="6"/>
      <c r="BVJ735" s="6"/>
      <c r="BVK735" s="6"/>
      <c r="BVL735" s="6"/>
      <c r="BVM735" s="6"/>
      <c r="BVN735" s="6"/>
      <c r="BVO735" s="6"/>
      <c r="BVP735" s="6"/>
      <c r="BVQ735" s="6"/>
      <c r="BVR735" s="6"/>
      <c r="BVS735" s="6"/>
      <c r="BVT735" s="6"/>
      <c r="BVU735" s="6"/>
      <c r="BVV735" s="6"/>
      <c r="BVW735" s="6"/>
      <c r="BVX735" s="6"/>
      <c r="BVY735" s="6"/>
      <c r="BVZ735" s="6"/>
      <c r="BWA735" s="6"/>
      <c r="BWB735" s="6"/>
      <c r="BWC735" s="6"/>
      <c r="BWD735" s="6"/>
      <c r="BWE735" s="6"/>
      <c r="BWF735" s="6"/>
      <c r="BWG735" s="6"/>
      <c r="BWH735" s="6"/>
      <c r="BWI735" s="6"/>
      <c r="BWJ735" s="6"/>
      <c r="BWK735" s="6"/>
      <c r="BWL735" s="6"/>
      <c r="BWM735" s="6"/>
      <c r="BWN735" s="6"/>
      <c r="BWO735" s="6"/>
      <c r="BWP735" s="6"/>
      <c r="BWQ735" s="6"/>
      <c r="BWR735" s="6"/>
      <c r="BWS735" s="6"/>
      <c r="BWT735" s="6"/>
      <c r="BWU735" s="6"/>
      <c r="BWV735" s="6"/>
      <c r="BWW735" s="6"/>
      <c r="BWX735" s="6"/>
      <c r="BWY735" s="6"/>
      <c r="BWZ735" s="6"/>
      <c r="BXA735" s="6"/>
      <c r="BXB735" s="6"/>
      <c r="BXC735" s="6"/>
      <c r="BXD735" s="6"/>
      <c r="BXE735" s="6"/>
      <c r="BXF735" s="6"/>
      <c r="BXG735" s="6"/>
      <c r="BXH735" s="6"/>
      <c r="BXI735" s="6"/>
      <c r="BXJ735" s="6"/>
      <c r="BXK735" s="6"/>
      <c r="BXL735" s="6"/>
      <c r="BXM735" s="6"/>
      <c r="BXN735" s="6"/>
      <c r="BXO735" s="6"/>
      <c r="BXP735" s="6"/>
      <c r="BXQ735" s="6"/>
      <c r="BXR735" s="6"/>
      <c r="BXS735" s="6"/>
      <c r="BXT735" s="6"/>
      <c r="BXU735" s="6"/>
      <c r="BXV735" s="6"/>
      <c r="BXW735" s="6"/>
      <c r="BXX735" s="6"/>
      <c r="BXY735" s="6"/>
      <c r="BXZ735" s="6"/>
      <c r="BYA735" s="6"/>
      <c r="BYB735" s="6"/>
      <c r="BYC735" s="6"/>
      <c r="BYD735" s="6"/>
      <c r="BYE735" s="6"/>
      <c r="BYF735" s="6"/>
      <c r="BYG735" s="6"/>
      <c r="BYH735" s="6"/>
      <c r="BYI735" s="6"/>
      <c r="BYJ735" s="6"/>
      <c r="BYK735" s="6"/>
      <c r="BYL735" s="6"/>
      <c r="BYM735" s="6"/>
      <c r="BYN735" s="6"/>
      <c r="BYO735" s="6"/>
      <c r="BYP735" s="6"/>
      <c r="BYQ735" s="6"/>
      <c r="BYR735" s="6"/>
      <c r="BYS735" s="6"/>
      <c r="BYT735" s="6"/>
      <c r="BYU735" s="6"/>
      <c r="BYV735" s="6"/>
      <c r="BYW735" s="6"/>
      <c r="BYX735" s="6"/>
      <c r="BYY735" s="6"/>
      <c r="BYZ735" s="6"/>
      <c r="BZA735" s="6"/>
      <c r="BZB735" s="6"/>
      <c r="BZC735" s="6"/>
      <c r="BZD735" s="6"/>
      <c r="BZE735" s="6"/>
      <c r="BZF735" s="6"/>
      <c r="BZG735" s="6"/>
      <c r="BZH735" s="6"/>
      <c r="BZI735" s="6"/>
      <c r="BZJ735" s="6"/>
      <c r="BZK735" s="6"/>
      <c r="BZL735" s="6"/>
      <c r="BZM735" s="6"/>
      <c r="BZN735" s="6"/>
      <c r="BZO735" s="6"/>
      <c r="BZP735" s="6"/>
      <c r="BZQ735" s="6"/>
      <c r="BZR735" s="6"/>
      <c r="BZS735" s="6"/>
      <c r="BZT735" s="6"/>
      <c r="BZU735" s="6"/>
      <c r="BZV735" s="6"/>
      <c r="BZW735" s="6"/>
      <c r="BZX735" s="6"/>
      <c r="BZY735" s="6"/>
      <c r="BZZ735" s="6"/>
      <c r="CAA735" s="6"/>
      <c r="CAB735" s="6"/>
      <c r="CAC735" s="6"/>
      <c r="CAD735" s="6"/>
      <c r="CAE735" s="6"/>
      <c r="CAF735" s="6"/>
      <c r="CAG735" s="6"/>
      <c r="CAH735" s="6"/>
      <c r="CAI735" s="6"/>
      <c r="CAJ735" s="6"/>
      <c r="CAK735" s="6"/>
      <c r="CAL735" s="6"/>
      <c r="CAM735" s="6"/>
      <c r="CAN735" s="6"/>
      <c r="CAO735" s="6"/>
      <c r="CAP735" s="6"/>
      <c r="CAQ735" s="6"/>
      <c r="CAR735" s="6"/>
      <c r="CAS735" s="6"/>
      <c r="CAT735" s="6"/>
      <c r="CAU735" s="6"/>
      <c r="CAV735" s="6"/>
      <c r="CAW735" s="6"/>
      <c r="CAX735" s="6"/>
      <c r="CAY735" s="6"/>
      <c r="CAZ735" s="6"/>
      <c r="CBA735" s="6"/>
      <c r="CBB735" s="6"/>
      <c r="CBC735" s="6"/>
      <c r="CBD735" s="6"/>
      <c r="CBE735" s="6"/>
      <c r="CBF735" s="6"/>
      <c r="CBG735" s="6"/>
      <c r="CBH735" s="6"/>
      <c r="CBI735" s="6"/>
      <c r="CBJ735" s="6"/>
      <c r="CBK735" s="6"/>
      <c r="CBL735" s="6"/>
      <c r="CBM735" s="6"/>
      <c r="CBN735" s="6"/>
      <c r="CBO735" s="6"/>
      <c r="CBP735" s="6"/>
      <c r="CBQ735" s="6"/>
      <c r="CBR735" s="6"/>
      <c r="CBS735" s="6"/>
      <c r="CBT735" s="6"/>
      <c r="CBU735" s="6"/>
      <c r="CBV735" s="6"/>
      <c r="CBW735" s="6"/>
      <c r="CBX735" s="6"/>
      <c r="CBY735" s="6"/>
      <c r="CBZ735" s="6"/>
      <c r="CCA735" s="6"/>
      <c r="CCB735" s="6"/>
      <c r="CCC735" s="6"/>
      <c r="CCD735" s="6"/>
      <c r="CCE735" s="6"/>
      <c r="CCF735" s="6"/>
      <c r="CCG735" s="6"/>
      <c r="CCH735" s="6"/>
      <c r="CCI735" s="6"/>
      <c r="CCJ735" s="6"/>
      <c r="CCK735" s="6"/>
      <c r="CCL735" s="6"/>
      <c r="CCM735" s="6"/>
      <c r="CCN735" s="6"/>
      <c r="CCO735" s="6"/>
      <c r="CCP735" s="6"/>
      <c r="CCQ735" s="6"/>
      <c r="CCR735" s="6"/>
      <c r="CCS735" s="6"/>
      <c r="CCT735" s="6"/>
      <c r="CCU735" s="6"/>
      <c r="CCV735" s="6"/>
      <c r="CCW735" s="6"/>
      <c r="CCX735" s="6"/>
      <c r="CCY735" s="6"/>
      <c r="CCZ735" s="6"/>
      <c r="CDA735" s="6"/>
      <c r="CDB735" s="6"/>
      <c r="CDC735" s="6"/>
      <c r="CDD735" s="6"/>
      <c r="CDE735" s="6"/>
      <c r="CDF735" s="6"/>
      <c r="CDG735" s="6"/>
      <c r="CDH735" s="6"/>
      <c r="CDI735" s="6"/>
      <c r="CDJ735" s="6"/>
      <c r="CDK735" s="6"/>
      <c r="CDL735" s="6"/>
      <c r="CDM735" s="6"/>
      <c r="CDN735" s="6"/>
      <c r="CDO735" s="6"/>
      <c r="CDP735" s="6"/>
      <c r="CDQ735" s="6"/>
      <c r="CDR735" s="6"/>
      <c r="CDS735" s="6"/>
      <c r="CDT735" s="6"/>
      <c r="CDU735" s="6"/>
      <c r="CDV735" s="6"/>
      <c r="CDW735" s="6"/>
      <c r="CDX735" s="6"/>
      <c r="CDY735" s="6"/>
      <c r="CDZ735" s="6"/>
      <c r="CEA735" s="6"/>
      <c r="CEB735" s="6"/>
      <c r="CEC735" s="6"/>
      <c r="CED735" s="6"/>
      <c r="CEE735" s="6"/>
      <c r="CEF735" s="6"/>
      <c r="CEG735" s="6"/>
      <c r="CEH735" s="6"/>
      <c r="CEI735" s="6"/>
      <c r="CEJ735" s="6"/>
      <c r="CEK735" s="6"/>
      <c r="CEL735" s="6"/>
      <c r="CEM735" s="6"/>
      <c r="CEN735" s="6"/>
      <c r="CEO735" s="6"/>
      <c r="CEP735" s="6"/>
      <c r="CEQ735" s="6"/>
      <c r="CER735" s="6"/>
      <c r="CES735" s="6"/>
      <c r="CET735" s="6"/>
      <c r="CEU735" s="6"/>
      <c r="CEV735" s="6"/>
      <c r="CEW735" s="6"/>
      <c r="CEX735" s="6"/>
      <c r="CEY735" s="6"/>
      <c r="CEZ735" s="6"/>
      <c r="CFA735" s="6"/>
      <c r="CFB735" s="6"/>
      <c r="CFC735" s="6"/>
      <c r="CFD735" s="6"/>
      <c r="CFE735" s="6"/>
      <c r="CFF735" s="6"/>
      <c r="CFG735" s="6"/>
      <c r="CFH735" s="6"/>
      <c r="CFI735" s="6"/>
      <c r="CFJ735" s="6"/>
      <c r="CFK735" s="6"/>
      <c r="CFL735" s="6"/>
      <c r="CFM735" s="6"/>
      <c r="CFN735" s="6"/>
      <c r="CFO735" s="6"/>
      <c r="CFP735" s="6"/>
      <c r="CFQ735" s="6"/>
      <c r="CFR735" s="6"/>
      <c r="CFS735" s="6"/>
      <c r="CFT735" s="6"/>
      <c r="CFU735" s="6"/>
      <c r="CFV735" s="6"/>
      <c r="CFW735" s="6"/>
      <c r="CFX735" s="6"/>
      <c r="CFY735" s="6"/>
      <c r="CFZ735" s="6"/>
      <c r="CGA735" s="6"/>
      <c r="CGB735" s="6"/>
      <c r="CGC735" s="6"/>
      <c r="CGD735" s="6"/>
      <c r="CGE735" s="6"/>
      <c r="CGF735" s="6"/>
      <c r="CGG735" s="6"/>
      <c r="CGH735" s="6"/>
      <c r="CGI735" s="6"/>
      <c r="CGJ735" s="6"/>
      <c r="CGK735" s="6"/>
      <c r="CGL735" s="6"/>
      <c r="CGM735" s="6"/>
      <c r="CGN735" s="6"/>
      <c r="CGO735" s="6"/>
      <c r="CGP735" s="6"/>
      <c r="CGQ735" s="6"/>
      <c r="CGR735" s="6"/>
      <c r="CGS735" s="6"/>
      <c r="CGT735" s="6"/>
      <c r="CGU735" s="6"/>
      <c r="CGV735" s="6"/>
      <c r="CGW735" s="6"/>
      <c r="CGX735" s="6"/>
      <c r="CGY735" s="6"/>
      <c r="CGZ735" s="6"/>
      <c r="CHA735" s="6"/>
      <c r="CHB735" s="6"/>
      <c r="CHC735" s="6"/>
      <c r="CHD735" s="6"/>
      <c r="CHE735" s="6"/>
      <c r="CHF735" s="6"/>
      <c r="CHG735" s="6"/>
      <c r="CHH735" s="6"/>
      <c r="CHI735" s="6"/>
      <c r="CHJ735" s="6"/>
      <c r="CHK735" s="6"/>
      <c r="CHL735" s="6"/>
      <c r="CHM735" s="6"/>
      <c r="CHN735" s="6"/>
      <c r="CHO735" s="6"/>
      <c r="CHP735" s="6"/>
      <c r="CHQ735" s="6"/>
      <c r="CHR735" s="6"/>
      <c r="CHS735" s="6"/>
      <c r="CHT735" s="6"/>
      <c r="CHU735" s="6"/>
      <c r="CHV735" s="6"/>
      <c r="CHW735" s="6"/>
      <c r="CHX735" s="6"/>
      <c r="CHY735" s="6"/>
      <c r="CHZ735" s="6"/>
      <c r="CIA735" s="6"/>
      <c r="CIB735" s="6"/>
      <c r="CIC735" s="6"/>
      <c r="CID735" s="6"/>
      <c r="CIE735" s="6"/>
      <c r="CIF735" s="6"/>
      <c r="CIG735" s="6"/>
      <c r="CIH735" s="6"/>
      <c r="CII735" s="6"/>
      <c r="CIJ735" s="6"/>
      <c r="CIK735" s="6"/>
      <c r="CIL735" s="6"/>
      <c r="CIM735" s="6"/>
      <c r="CIN735" s="6"/>
      <c r="CIO735" s="6"/>
      <c r="CIP735" s="6"/>
      <c r="CIQ735" s="6"/>
      <c r="CIR735" s="6"/>
      <c r="CIS735" s="6"/>
      <c r="CIT735" s="6"/>
      <c r="CIU735" s="6"/>
      <c r="CIV735" s="6"/>
      <c r="CIW735" s="6"/>
      <c r="CIX735" s="6"/>
      <c r="CIY735" s="6"/>
      <c r="CIZ735" s="6"/>
      <c r="CJA735" s="6"/>
      <c r="CJB735" s="6"/>
      <c r="CJC735" s="6"/>
      <c r="CJD735" s="6"/>
      <c r="CJE735" s="6"/>
      <c r="CJF735" s="6"/>
      <c r="CJG735" s="6"/>
      <c r="CJH735" s="6"/>
      <c r="CJI735" s="6"/>
      <c r="CJJ735" s="6"/>
      <c r="CJK735" s="6"/>
      <c r="CJL735" s="6"/>
      <c r="CJM735" s="6"/>
      <c r="CJN735" s="6"/>
      <c r="CJO735" s="6"/>
      <c r="CJP735" s="6"/>
      <c r="CJQ735" s="6"/>
      <c r="CJR735" s="6"/>
      <c r="CJS735" s="6"/>
      <c r="CJT735" s="6"/>
      <c r="CJU735" s="6"/>
      <c r="CJV735" s="6"/>
      <c r="CJW735" s="6"/>
      <c r="CJX735" s="6"/>
      <c r="CJY735" s="6"/>
      <c r="CJZ735" s="6"/>
      <c r="CKA735" s="6"/>
      <c r="CKB735" s="6"/>
      <c r="CKC735" s="6"/>
      <c r="CKD735" s="6"/>
      <c r="CKE735" s="6"/>
      <c r="CKF735" s="6"/>
      <c r="CKG735" s="6"/>
      <c r="CKH735" s="6"/>
      <c r="CKI735" s="6"/>
      <c r="CKJ735" s="6"/>
      <c r="CKK735" s="6"/>
      <c r="CKL735" s="6"/>
      <c r="CKM735" s="6"/>
      <c r="CKN735" s="6"/>
      <c r="CKO735" s="6"/>
      <c r="CKP735" s="6"/>
      <c r="CKQ735" s="6"/>
      <c r="CKR735" s="6"/>
      <c r="CKS735" s="6"/>
      <c r="CKT735" s="6"/>
      <c r="CKU735" s="6"/>
      <c r="CKV735" s="6"/>
      <c r="CKW735" s="6"/>
      <c r="CKX735" s="6"/>
      <c r="CKY735" s="6"/>
      <c r="CKZ735" s="6"/>
      <c r="CLA735" s="6"/>
      <c r="CLB735" s="6"/>
      <c r="CLC735" s="6"/>
      <c r="CLD735" s="6"/>
      <c r="CLE735" s="6"/>
      <c r="CLF735" s="6"/>
      <c r="CLG735" s="6"/>
      <c r="CLH735" s="6"/>
      <c r="CLI735" s="6"/>
      <c r="CLJ735" s="6"/>
      <c r="CLK735" s="6"/>
      <c r="CLL735" s="6"/>
      <c r="CLM735" s="6"/>
      <c r="CLN735" s="6"/>
      <c r="CLO735" s="6"/>
      <c r="CLP735" s="6"/>
      <c r="CLQ735" s="6"/>
      <c r="CLR735" s="6"/>
      <c r="CLS735" s="6"/>
      <c r="CLT735" s="6"/>
      <c r="CLU735" s="6"/>
      <c r="CLV735" s="6"/>
      <c r="CLW735" s="6"/>
      <c r="CLX735" s="6"/>
      <c r="CLY735" s="6"/>
      <c r="CLZ735" s="6"/>
      <c r="CMA735" s="6"/>
      <c r="CMB735" s="6"/>
      <c r="CMC735" s="6"/>
      <c r="CMD735" s="6"/>
      <c r="CME735" s="6"/>
      <c r="CMF735" s="6"/>
      <c r="CMG735" s="6"/>
      <c r="CMH735" s="6"/>
      <c r="CMI735" s="6"/>
      <c r="CMJ735" s="6"/>
      <c r="CMK735" s="6"/>
      <c r="CML735" s="6"/>
      <c r="CMM735" s="6"/>
      <c r="CMN735" s="6"/>
      <c r="CMO735" s="6"/>
      <c r="CMP735" s="6"/>
      <c r="CMQ735" s="6"/>
      <c r="CMR735" s="6"/>
      <c r="CMS735" s="6"/>
      <c r="CMT735" s="6"/>
      <c r="CMU735" s="6"/>
      <c r="CMV735" s="6"/>
      <c r="CMW735" s="6"/>
      <c r="CMX735" s="6"/>
      <c r="CMY735" s="6"/>
      <c r="CMZ735" s="6"/>
      <c r="CNA735" s="6"/>
      <c r="CNB735" s="6"/>
      <c r="CNC735" s="6"/>
      <c r="CND735" s="6"/>
      <c r="CNE735" s="6"/>
      <c r="CNF735" s="6"/>
      <c r="CNG735" s="6"/>
      <c r="CNH735" s="6"/>
      <c r="CNI735" s="6"/>
      <c r="CNJ735" s="6"/>
      <c r="CNK735" s="6"/>
      <c r="CNL735" s="6"/>
      <c r="CNM735" s="6"/>
      <c r="CNN735" s="6"/>
      <c r="CNO735" s="6"/>
      <c r="CNP735" s="6"/>
      <c r="CNQ735" s="6"/>
      <c r="CNR735" s="6"/>
      <c r="CNS735" s="6"/>
      <c r="CNT735" s="6"/>
      <c r="CNU735" s="6"/>
      <c r="CNV735" s="6"/>
      <c r="CNW735" s="6"/>
      <c r="CNX735" s="6"/>
      <c r="CNY735" s="6"/>
      <c r="CNZ735" s="6"/>
      <c r="COA735" s="6"/>
      <c r="COB735" s="6"/>
      <c r="COC735" s="6"/>
      <c r="COD735" s="6"/>
      <c r="COE735" s="6"/>
      <c r="COF735" s="6"/>
      <c r="COG735" s="6"/>
      <c r="COH735" s="6"/>
      <c r="COI735" s="6"/>
      <c r="COJ735" s="6"/>
      <c r="COK735" s="6"/>
      <c r="COL735" s="6"/>
      <c r="COM735" s="6"/>
      <c r="CON735" s="6"/>
      <c r="COO735" s="6"/>
      <c r="COP735" s="6"/>
      <c r="COQ735" s="6"/>
      <c r="COR735" s="6"/>
      <c r="COS735" s="6"/>
      <c r="COT735" s="6"/>
      <c r="COU735" s="6"/>
      <c r="COV735" s="6"/>
      <c r="COW735" s="6"/>
      <c r="COX735" s="6"/>
      <c r="COY735" s="6"/>
      <c r="COZ735" s="6"/>
      <c r="CPA735" s="6"/>
      <c r="CPB735" s="6"/>
      <c r="CPC735" s="6"/>
      <c r="CPD735" s="6"/>
      <c r="CPE735" s="6"/>
      <c r="CPF735" s="6"/>
      <c r="CPG735" s="6"/>
      <c r="CPH735" s="6"/>
      <c r="CPI735" s="6"/>
      <c r="CPJ735" s="6"/>
      <c r="CPK735" s="6"/>
      <c r="CPL735" s="6"/>
      <c r="CPM735" s="6"/>
      <c r="CPN735" s="6"/>
      <c r="CPO735" s="6"/>
      <c r="CPP735" s="6"/>
      <c r="CPQ735" s="6"/>
      <c r="CPR735" s="6"/>
      <c r="CPS735" s="6"/>
      <c r="CPT735" s="6"/>
      <c r="CPU735" s="6"/>
      <c r="CPV735" s="6"/>
      <c r="CPW735" s="6"/>
      <c r="CPX735" s="6"/>
      <c r="CPY735" s="6"/>
      <c r="CPZ735" s="6"/>
      <c r="CQA735" s="6"/>
      <c r="CQB735" s="6"/>
      <c r="CQC735" s="6"/>
      <c r="CQD735" s="6"/>
      <c r="CQE735" s="6"/>
      <c r="CQF735" s="6"/>
      <c r="CQG735" s="6"/>
      <c r="CQH735" s="6"/>
      <c r="CQI735" s="6"/>
      <c r="CQJ735" s="6"/>
      <c r="CQK735" s="6"/>
      <c r="CQL735" s="6"/>
      <c r="CQM735" s="6"/>
      <c r="CQN735" s="6"/>
      <c r="CQO735" s="6"/>
      <c r="CQP735" s="6"/>
      <c r="CQQ735" s="6"/>
      <c r="CQR735" s="6"/>
      <c r="CQS735" s="6"/>
      <c r="CQT735" s="6"/>
      <c r="CQU735" s="6"/>
      <c r="CQV735" s="6"/>
      <c r="CQW735" s="6"/>
      <c r="CQX735" s="6"/>
      <c r="CQY735" s="6"/>
      <c r="CQZ735" s="6"/>
      <c r="CRA735" s="6"/>
      <c r="CRB735" s="6"/>
      <c r="CRC735" s="6"/>
      <c r="CRD735" s="6"/>
      <c r="CRE735" s="6"/>
      <c r="CRF735" s="6"/>
      <c r="CRG735" s="6"/>
      <c r="CRH735" s="6"/>
      <c r="CRI735" s="6"/>
      <c r="CRJ735" s="6"/>
      <c r="CRK735" s="6"/>
      <c r="CRL735" s="6"/>
      <c r="CRM735" s="6"/>
      <c r="CRN735" s="6"/>
      <c r="CRO735" s="6"/>
      <c r="CRP735" s="6"/>
      <c r="CRQ735" s="6"/>
      <c r="CRR735" s="6"/>
      <c r="CRS735" s="6"/>
      <c r="CRT735" s="6"/>
      <c r="CRU735" s="6"/>
      <c r="CRV735" s="6"/>
      <c r="CRW735" s="6"/>
      <c r="CRX735" s="6"/>
      <c r="CRY735" s="6"/>
      <c r="CRZ735" s="6"/>
      <c r="CSA735" s="6"/>
      <c r="CSB735" s="6"/>
      <c r="CSC735" s="6"/>
      <c r="CSD735" s="6"/>
      <c r="CSE735" s="6"/>
      <c r="CSF735" s="6"/>
      <c r="CSG735" s="6"/>
      <c r="CSH735" s="6"/>
      <c r="CSI735" s="6"/>
      <c r="CSJ735" s="6"/>
      <c r="CSK735" s="6"/>
      <c r="CSL735" s="6"/>
      <c r="CSM735" s="6"/>
      <c r="CSN735" s="6"/>
      <c r="CSO735" s="6"/>
      <c r="CSP735" s="6"/>
      <c r="CSQ735" s="6"/>
      <c r="CSR735" s="6"/>
      <c r="CSS735" s="6"/>
      <c r="CST735" s="6"/>
      <c r="CSU735" s="6"/>
      <c r="CSV735" s="6"/>
      <c r="CSW735" s="6"/>
      <c r="CSX735" s="6"/>
      <c r="CSY735" s="6"/>
      <c r="CSZ735" s="6"/>
      <c r="CTA735" s="6"/>
      <c r="CTB735" s="6"/>
      <c r="CTC735" s="6"/>
      <c r="CTD735" s="6"/>
      <c r="CTE735" s="6"/>
      <c r="CTF735" s="6"/>
      <c r="CTG735" s="6"/>
      <c r="CTH735" s="6"/>
      <c r="CTI735" s="6"/>
      <c r="CTJ735" s="6"/>
      <c r="CTK735" s="6"/>
      <c r="CTL735" s="6"/>
      <c r="CTM735" s="6"/>
      <c r="CTN735" s="6"/>
      <c r="CTO735" s="6"/>
      <c r="CTP735" s="6"/>
      <c r="CTQ735" s="6"/>
      <c r="CTR735" s="6"/>
      <c r="CTS735" s="6"/>
      <c r="CTT735" s="6"/>
      <c r="CTU735" s="6"/>
      <c r="CTV735" s="6"/>
      <c r="CTW735" s="6"/>
      <c r="CTX735" s="6"/>
      <c r="CTY735" s="6"/>
      <c r="CTZ735" s="6"/>
      <c r="CUA735" s="6"/>
      <c r="CUB735" s="6"/>
      <c r="CUC735" s="6"/>
      <c r="CUD735" s="6"/>
      <c r="CUE735" s="6"/>
      <c r="CUF735" s="6"/>
      <c r="CUG735" s="6"/>
      <c r="CUH735" s="6"/>
      <c r="CUI735" s="6"/>
      <c r="CUJ735" s="6"/>
      <c r="CUK735" s="6"/>
      <c r="CUL735" s="6"/>
      <c r="CUM735" s="6"/>
      <c r="CUN735" s="6"/>
      <c r="CUO735" s="6"/>
      <c r="CUP735" s="6"/>
      <c r="CUQ735" s="6"/>
      <c r="CUR735" s="6"/>
      <c r="CUS735" s="6"/>
      <c r="CUT735" s="6"/>
      <c r="CUU735" s="6"/>
      <c r="CUV735" s="6"/>
      <c r="CUW735" s="6"/>
      <c r="CUX735" s="6"/>
      <c r="CUY735" s="6"/>
      <c r="CUZ735" s="6"/>
      <c r="CVA735" s="6"/>
      <c r="CVB735" s="6"/>
      <c r="CVC735" s="6"/>
      <c r="CVD735" s="6"/>
      <c r="CVE735" s="6"/>
      <c r="CVF735" s="6"/>
      <c r="CVG735" s="6"/>
      <c r="CVH735" s="6"/>
      <c r="CVI735" s="6"/>
      <c r="CVJ735" s="6"/>
      <c r="CVK735" s="6"/>
      <c r="CVL735" s="6"/>
      <c r="CVM735" s="6"/>
      <c r="CVN735" s="6"/>
      <c r="CVO735" s="6"/>
      <c r="CVP735" s="6"/>
      <c r="CVQ735" s="6"/>
      <c r="CVR735" s="6"/>
      <c r="CVS735" s="6"/>
      <c r="CVT735" s="6"/>
      <c r="CVU735" s="6"/>
      <c r="CVV735" s="6"/>
      <c r="CVW735" s="6"/>
      <c r="CVX735" s="6"/>
      <c r="CVY735" s="6"/>
      <c r="CVZ735" s="6"/>
      <c r="CWA735" s="6"/>
      <c r="CWB735" s="6"/>
      <c r="CWC735" s="6"/>
      <c r="CWD735" s="6"/>
      <c r="CWE735" s="6"/>
      <c r="CWF735" s="6"/>
      <c r="CWG735" s="6"/>
      <c r="CWH735" s="6"/>
      <c r="CWI735" s="6"/>
      <c r="CWJ735" s="6"/>
      <c r="CWK735" s="6"/>
      <c r="CWL735" s="6"/>
      <c r="CWM735" s="6"/>
      <c r="CWN735" s="6"/>
      <c r="CWO735" s="6"/>
      <c r="CWP735" s="6"/>
      <c r="CWQ735" s="6"/>
      <c r="CWR735" s="6"/>
      <c r="CWS735" s="6"/>
      <c r="CWT735" s="6"/>
      <c r="CWU735" s="6"/>
      <c r="CWV735" s="6"/>
      <c r="CWW735" s="6"/>
      <c r="CWX735" s="6"/>
      <c r="CWY735" s="6"/>
      <c r="CWZ735" s="6"/>
      <c r="CXA735" s="6"/>
      <c r="CXB735" s="6"/>
      <c r="CXC735" s="6"/>
      <c r="CXD735" s="6"/>
      <c r="CXE735" s="6"/>
      <c r="CXF735" s="6"/>
      <c r="CXG735" s="6"/>
      <c r="CXH735" s="6"/>
      <c r="CXI735" s="6"/>
      <c r="CXJ735" s="6"/>
      <c r="CXK735" s="6"/>
      <c r="CXL735" s="6"/>
      <c r="CXM735" s="6"/>
      <c r="CXN735" s="6"/>
      <c r="CXO735" s="6"/>
      <c r="CXP735" s="6"/>
      <c r="CXQ735" s="6"/>
      <c r="CXR735" s="6"/>
      <c r="CXS735" s="6"/>
      <c r="CXT735" s="6"/>
      <c r="CXU735" s="6"/>
      <c r="CXV735" s="6"/>
      <c r="CXW735" s="6"/>
      <c r="CXX735" s="6"/>
      <c r="CXY735" s="6"/>
      <c r="CXZ735" s="6"/>
      <c r="CYA735" s="6"/>
      <c r="CYB735" s="6"/>
      <c r="CYC735" s="6"/>
      <c r="CYD735" s="6"/>
      <c r="CYE735" s="6"/>
      <c r="CYF735" s="6"/>
      <c r="CYG735" s="6"/>
      <c r="CYH735" s="6"/>
      <c r="CYI735" s="6"/>
      <c r="CYJ735" s="6"/>
      <c r="CYK735" s="6"/>
      <c r="CYL735" s="6"/>
      <c r="CYM735" s="6"/>
      <c r="CYN735" s="6"/>
      <c r="CYO735" s="6"/>
      <c r="CYP735" s="6"/>
      <c r="CYQ735" s="6"/>
      <c r="CYR735" s="6"/>
      <c r="CYS735" s="6"/>
      <c r="CYT735" s="6"/>
      <c r="CYU735" s="6"/>
      <c r="CYV735" s="6"/>
      <c r="CYW735" s="6"/>
      <c r="CYX735" s="6"/>
      <c r="CYY735" s="6"/>
      <c r="CYZ735" s="6"/>
      <c r="CZA735" s="6"/>
      <c r="CZB735" s="6"/>
      <c r="CZC735" s="6"/>
      <c r="CZD735" s="6"/>
      <c r="CZE735" s="6"/>
      <c r="CZF735" s="6"/>
      <c r="CZG735" s="6"/>
      <c r="CZH735" s="6"/>
      <c r="CZI735" s="6"/>
      <c r="CZJ735" s="6"/>
      <c r="CZK735" s="6"/>
      <c r="CZL735" s="6"/>
      <c r="CZM735" s="6"/>
      <c r="CZN735" s="6"/>
      <c r="CZO735" s="6"/>
      <c r="CZP735" s="6"/>
      <c r="CZQ735" s="6"/>
      <c r="CZR735" s="6"/>
      <c r="CZS735" s="6"/>
      <c r="CZT735" s="6"/>
      <c r="CZU735" s="6"/>
      <c r="CZV735" s="6"/>
      <c r="CZW735" s="6"/>
      <c r="CZX735" s="6"/>
      <c r="CZY735" s="6"/>
      <c r="CZZ735" s="6"/>
      <c r="DAA735" s="6"/>
      <c r="DAB735" s="6"/>
      <c r="DAC735" s="6"/>
      <c r="DAD735" s="6"/>
      <c r="DAE735" s="6"/>
      <c r="DAF735" s="6"/>
      <c r="DAG735" s="6"/>
      <c r="DAH735" s="6"/>
      <c r="DAI735" s="6"/>
      <c r="DAJ735" s="6"/>
      <c r="DAK735" s="6"/>
      <c r="DAL735" s="6"/>
      <c r="DAM735" s="6"/>
      <c r="DAN735" s="6"/>
      <c r="DAO735" s="6"/>
      <c r="DAP735" s="6"/>
      <c r="DAQ735" s="6"/>
      <c r="DAR735" s="6"/>
      <c r="DAS735" s="6"/>
      <c r="DAT735" s="6"/>
      <c r="DAU735" s="6"/>
      <c r="DAV735" s="6"/>
      <c r="DAW735" s="6"/>
      <c r="DAX735" s="6"/>
      <c r="DAY735" s="6"/>
      <c r="DAZ735" s="6"/>
      <c r="DBA735" s="6"/>
      <c r="DBB735" s="6"/>
      <c r="DBC735" s="6"/>
      <c r="DBD735" s="6"/>
      <c r="DBE735" s="6"/>
      <c r="DBF735" s="6"/>
      <c r="DBG735" s="6"/>
      <c r="DBH735" s="6"/>
      <c r="DBI735" s="6"/>
      <c r="DBJ735" s="6"/>
      <c r="DBK735" s="6"/>
      <c r="DBL735" s="6"/>
      <c r="DBM735" s="6"/>
      <c r="DBN735" s="6"/>
      <c r="DBO735" s="6"/>
      <c r="DBP735" s="6"/>
      <c r="DBQ735" s="6"/>
      <c r="DBR735" s="6"/>
      <c r="DBS735" s="6"/>
      <c r="DBT735" s="6"/>
      <c r="DBU735" s="6"/>
      <c r="DBV735" s="6"/>
      <c r="DBW735" s="6"/>
      <c r="DBX735" s="6"/>
      <c r="DBY735" s="6"/>
      <c r="DBZ735" s="6"/>
      <c r="DCA735" s="6"/>
      <c r="DCB735" s="6"/>
      <c r="DCC735" s="6"/>
      <c r="DCD735" s="6"/>
      <c r="DCE735" s="6"/>
      <c r="DCF735" s="6"/>
      <c r="DCG735" s="6"/>
      <c r="DCH735" s="6"/>
      <c r="DCI735" s="6"/>
      <c r="DCJ735" s="6"/>
      <c r="DCK735" s="6"/>
      <c r="DCL735" s="6"/>
      <c r="DCM735" s="6"/>
      <c r="DCN735" s="6"/>
      <c r="DCO735" s="6"/>
      <c r="DCP735" s="6"/>
      <c r="DCQ735" s="6"/>
      <c r="DCR735" s="6"/>
      <c r="DCS735" s="6"/>
      <c r="DCT735" s="6"/>
      <c r="DCU735" s="6"/>
      <c r="DCV735" s="6"/>
      <c r="DCW735" s="6"/>
      <c r="DCX735" s="6"/>
      <c r="DCY735" s="6"/>
      <c r="DCZ735" s="6"/>
      <c r="DDA735" s="6"/>
      <c r="DDB735" s="6"/>
      <c r="DDC735" s="6"/>
      <c r="DDD735" s="6"/>
      <c r="DDE735" s="6"/>
      <c r="DDF735" s="6"/>
      <c r="DDG735" s="6"/>
      <c r="DDH735" s="6"/>
      <c r="DDI735" s="6"/>
      <c r="DDJ735" s="6"/>
      <c r="DDK735" s="6"/>
      <c r="DDL735" s="6"/>
      <c r="DDM735" s="6"/>
      <c r="DDN735" s="6"/>
      <c r="DDO735" s="6"/>
      <c r="DDP735" s="6"/>
      <c r="DDQ735" s="6"/>
      <c r="DDR735" s="6"/>
      <c r="DDS735" s="6"/>
      <c r="DDT735" s="6"/>
      <c r="DDU735" s="6"/>
      <c r="DDV735" s="6"/>
      <c r="DDW735" s="6"/>
      <c r="DDX735" s="6"/>
      <c r="DDY735" s="6"/>
      <c r="DDZ735" s="6"/>
      <c r="DEA735" s="6"/>
      <c r="DEB735" s="6"/>
      <c r="DEC735" s="6"/>
      <c r="DED735" s="6"/>
      <c r="DEE735" s="6"/>
      <c r="DEF735" s="6"/>
      <c r="DEG735" s="6"/>
      <c r="DEH735" s="6"/>
      <c r="DEI735" s="6"/>
      <c r="DEJ735" s="6"/>
      <c r="DEK735" s="6"/>
      <c r="DEL735" s="6"/>
      <c r="DEM735" s="6"/>
      <c r="DEN735" s="6"/>
      <c r="DEO735" s="6"/>
      <c r="DEP735" s="6"/>
      <c r="DEQ735" s="6"/>
      <c r="DER735" s="6"/>
      <c r="DES735" s="6"/>
      <c r="DET735" s="6"/>
      <c r="DEU735" s="6"/>
      <c r="DEV735" s="6"/>
      <c r="DEW735" s="6"/>
      <c r="DEX735" s="6"/>
      <c r="DEY735" s="6"/>
      <c r="DEZ735" s="6"/>
      <c r="DFA735" s="6"/>
      <c r="DFB735" s="6"/>
      <c r="DFC735" s="6"/>
      <c r="DFD735" s="6"/>
      <c r="DFE735" s="6"/>
      <c r="DFF735" s="6"/>
      <c r="DFG735" s="6"/>
      <c r="DFH735" s="6"/>
      <c r="DFI735" s="6"/>
      <c r="DFJ735" s="6"/>
      <c r="DFK735" s="6"/>
      <c r="DFL735" s="6"/>
      <c r="DFM735" s="6"/>
      <c r="DFN735" s="6"/>
      <c r="DFO735" s="6"/>
      <c r="DFP735" s="6"/>
      <c r="DFQ735" s="6"/>
      <c r="DFR735" s="6"/>
      <c r="DFS735" s="6"/>
      <c r="DFT735" s="6"/>
      <c r="DFU735" s="6"/>
      <c r="DFV735" s="6"/>
      <c r="DFW735" s="6"/>
      <c r="DFX735" s="6"/>
      <c r="DFY735" s="6"/>
      <c r="DFZ735" s="6"/>
      <c r="DGA735" s="6"/>
      <c r="DGB735" s="6"/>
      <c r="DGC735" s="6"/>
      <c r="DGD735" s="6"/>
      <c r="DGE735" s="6"/>
      <c r="DGF735" s="6"/>
      <c r="DGG735" s="6"/>
      <c r="DGH735" s="6"/>
      <c r="DGI735" s="6"/>
      <c r="DGJ735" s="6"/>
      <c r="DGK735" s="6"/>
      <c r="DGL735" s="6"/>
      <c r="DGM735" s="6"/>
      <c r="DGN735" s="6"/>
      <c r="DGO735" s="6"/>
      <c r="DGP735" s="6"/>
      <c r="DGQ735" s="6"/>
      <c r="DGR735" s="6"/>
      <c r="DGS735" s="6"/>
      <c r="DGT735" s="6"/>
      <c r="DGU735" s="6"/>
      <c r="DGV735" s="6"/>
      <c r="DGW735" s="6"/>
      <c r="DGX735" s="6"/>
      <c r="DGY735" s="6"/>
      <c r="DGZ735" s="6"/>
      <c r="DHA735" s="6"/>
      <c r="DHB735" s="6"/>
      <c r="DHC735" s="6"/>
      <c r="DHD735" s="6"/>
      <c r="DHE735" s="6"/>
      <c r="DHF735" s="6"/>
      <c r="DHG735" s="6"/>
      <c r="DHH735" s="6"/>
      <c r="DHI735" s="6"/>
      <c r="DHJ735" s="6"/>
      <c r="DHK735" s="6"/>
      <c r="DHL735" s="6"/>
      <c r="DHM735" s="6"/>
      <c r="DHN735" s="6"/>
      <c r="DHO735" s="6"/>
      <c r="DHP735" s="6"/>
      <c r="DHQ735" s="6"/>
      <c r="DHR735" s="6"/>
      <c r="DHS735" s="6"/>
      <c r="DHT735" s="6"/>
      <c r="DHU735" s="6"/>
      <c r="DHV735" s="6"/>
      <c r="DHW735" s="6"/>
      <c r="DHX735" s="6"/>
      <c r="DHY735" s="6"/>
      <c r="DHZ735" s="6"/>
      <c r="DIA735" s="6"/>
      <c r="DIB735" s="6"/>
      <c r="DIC735" s="6"/>
      <c r="DID735" s="6"/>
      <c r="DIE735" s="6"/>
      <c r="DIF735" s="6"/>
      <c r="DIG735" s="6"/>
      <c r="DIH735" s="6"/>
      <c r="DII735" s="6"/>
      <c r="DIJ735" s="6"/>
      <c r="DIK735" s="6"/>
      <c r="DIL735" s="6"/>
      <c r="DIM735" s="6"/>
      <c r="DIN735" s="6"/>
      <c r="DIO735" s="6"/>
      <c r="DIP735" s="6"/>
      <c r="DIQ735" s="6"/>
      <c r="DIR735" s="6"/>
      <c r="DIS735" s="6"/>
      <c r="DIT735" s="6"/>
      <c r="DIU735" s="6"/>
      <c r="DIV735" s="6"/>
      <c r="DIW735" s="6"/>
      <c r="DIX735" s="6"/>
      <c r="DIY735" s="6"/>
      <c r="DIZ735" s="6"/>
      <c r="DJA735" s="6"/>
      <c r="DJB735" s="6"/>
      <c r="DJC735" s="6"/>
      <c r="DJD735" s="6"/>
      <c r="DJE735" s="6"/>
      <c r="DJF735" s="6"/>
      <c r="DJG735" s="6"/>
      <c r="DJH735" s="6"/>
      <c r="DJI735" s="6"/>
      <c r="DJJ735" s="6"/>
      <c r="DJK735" s="6"/>
      <c r="DJL735" s="6"/>
      <c r="DJM735" s="6"/>
      <c r="DJN735" s="6"/>
      <c r="DJO735" s="6"/>
      <c r="DJP735" s="6"/>
      <c r="DJQ735" s="6"/>
      <c r="DJR735" s="6"/>
      <c r="DJS735" s="6"/>
      <c r="DJT735" s="6"/>
      <c r="DJU735" s="6"/>
      <c r="DJV735" s="6"/>
      <c r="DJW735" s="6"/>
      <c r="DJX735" s="6"/>
      <c r="DJY735" s="6"/>
      <c r="DJZ735" s="6"/>
      <c r="DKA735" s="6"/>
      <c r="DKB735" s="6"/>
      <c r="DKC735" s="6"/>
      <c r="DKD735" s="6"/>
      <c r="DKE735" s="6"/>
      <c r="DKF735" s="6"/>
      <c r="DKG735" s="6"/>
      <c r="DKH735" s="6"/>
      <c r="DKI735" s="6"/>
      <c r="DKJ735" s="6"/>
      <c r="DKK735" s="6"/>
      <c r="DKL735" s="6"/>
      <c r="DKM735" s="6"/>
      <c r="DKN735" s="6"/>
      <c r="DKO735" s="6"/>
      <c r="DKP735" s="6"/>
      <c r="DKQ735" s="6"/>
      <c r="DKR735" s="6"/>
      <c r="DKS735" s="6"/>
      <c r="DKT735" s="6"/>
      <c r="DKU735" s="6"/>
      <c r="DKV735" s="6"/>
      <c r="DKW735" s="6"/>
      <c r="DKX735" s="6"/>
      <c r="DKY735" s="6"/>
      <c r="DKZ735" s="6"/>
      <c r="DLA735" s="6"/>
      <c r="DLB735" s="6"/>
      <c r="DLC735" s="6"/>
      <c r="DLD735" s="6"/>
      <c r="DLE735" s="6"/>
      <c r="DLF735" s="6"/>
      <c r="DLG735" s="6"/>
      <c r="DLH735" s="6"/>
      <c r="DLI735" s="6"/>
      <c r="DLJ735" s="6"/>
      <c r="DLK735" s="6"/>
      <c r="DLL735" s="6"/>
      <c r="DLM735" s="6"/>
      <c r="DLN735" s="6"/>
      <c r="DLO735" s="6"/>
      <c r="DLP735" s="6"/>
      <c r="DLQ735" s="6"/>
      <c r="DLR735" s="6"/>
      <c r="DLS735" s="6"/>
      <c r="DLT735" s="6"/>
      <c r="DLU735" s="6"/>
      <c r="DLV735" s="6"/>
      <c r="DLW735" s="6"/>
      <c r="DLX735" s="6"/>
      <c r="DLY735" s="6"/>
      <c r="DLZ735" s="6"/>
      <c r="DMA735" s="6"/>
      <c r="DMB735" s="6"/>
      <c r="DMC735" s="6"/>
      <c r="DMD735" s="6"/>
      <c r="DME735" s="6"/>
      <c r="DMF735" s="6"/>
      <c r="DMG735" s="6"/>
      <c r="DMH735" s="6"/>
      <c r="DMI735" s="6"/>
      <c r="DMJ735" s="6"/>
      <c r="DMK735" s="6"/>
      <c r="DML735" s="6"/>
      <c r="DMM735" s="6"/>
      <c r="DMN735" s="6"/>
      <c r="DMO735" s="6"/>
      <c r="DMP735" s="6"/>
      <c r="DMQ735" s="6"/>
      <c r="DMR735" s="6"/>
      <c r="DMS735" s="6"/>
      <c r="DMT735" s="6"/>
      <c r="DMU735" s="6"/>
      <c r="DMV735" s="6"/>
      <c r="DMW735" s="6"/>
      <c r="DMX735" s="6"/>
      <c r="DMY735" s="6"/>
      <c r="DMZ735" s="6"/>
      <c r="DNA735" s="6"/>
      <c r="DNB735" s="6"/>
      <c r="DNC735" s="6"/>
      <c r="DND735" s="6"/>
      <c r="DNE735" s="6"/>
      <c r="DNF735" s="6"/>
      <c r="DNG735" s="6"/>
      <c r="DNH735" s="6"/>
      <c r="DNI735" s="6"/>
      <c r="DNJ735" s="6"/>
      <c r="DNK735" s="6"/>
      <c r="DNL735" s="6"/>
      <c r="DNM735" s="6"/>
      <c r="DNN735" s="6"/>
      <c r="DNO735" s="6"/>
      <c r="DNP735" s="6"/>
      <c r="DNQ735" s="6"/>
      <c r="DNR735" s="6"/>
      <c r="DNS735" s="6"/>
      <c r="DNT735" s="6"/>
      <c r="DNU735" s="6"/>
      <c r="DNV735" s="6"/>
      <c r="DNW735" s="6"/>
      <c r="DNX735" s="6"/>
      <c r="DNY735" s="6"/>
      <c r="DNZ735" s="6"/>
      <c r="DOA735" s="6"/>
      <c r="DOB735" s="6"/>
      <c r="DOC735" s="6"/>
      <c r="DOD735" s="6"/>
      <c r="DOE735" s="6"/>
      <c r="DOF735" s="6"/>
      <c r="DOG735" s="6"/>
      <c r="DOH735" s="6"/>
      <c r="DOI735" s="6"/>
      <c r="DOJ735" s="6"/>
      <c r="DOK735" s="6"/>
      <c r="DOL735" s="6"/>
      <c r="DOM735" s="6"/>
      <c r="DON735" s="6"/>
      <c r="DOO735" s="6"/>
      <c r="DOP735" s="6"/>
      <c r="DOQ735" s="6"/>
      <c r="DOR735" s="6"/>
      <c r="DOS735" s="6"/>
      <c r="DOT735" s="6"/>
      <c r="DOU735" s="6"/>
      <c r="DOV735" s="6"/>
      <c r="DOW735" s="6"/>
      <c r="DOX735" s="6"/>
      <c r="DOY735" s="6"/>
      <c r="DOZ735" s="6"/>
      <c r="DPA735" s="6"/>
      <c r="DPB735" s="6"/>
      <c r="DPC735" s="6"/>
      <c r="DPD735" s="6"/>
      <c r="DPE735" s="6"/>
      <c r="DPF735" s="6"/>
      <c r="DPG735" s="6"/>
      <c r="DPH735" s="6"/>
      <c r="DPI735" s="6"/>
      <c r="DPJ735" s="6"/>
      <c r="DPK735" s="6"/>
      <c r="DPL735" s="6"/>
      <c r="DPM735" s="6"/>
      <c r="DPN735" s="6"/>
      <c r="DPO735" s="6"/>
      <c r="DPP735" s="6"/>
      <c r="DPQ735" s="6"/>
      <c r="DPR735" s="6"/>
      <c r="DPS735" s="6"/>
      <c r="DPT735" s="6"/>
      <c r="DPU735" s="6"/>
      <c r="DPV735" s="6"/>
      <c r="DPW735" s="6"/>
      <c r="DPX735" s="6"/>
      <c r="DPY735" s="6"/>
      <c r="DPZ735" s="6"/>
      <c r="DQA735" s="6"/>
      <c r="DQB735" s="6"/>
      <c r="DQC735" s="6"/>
      <c r="DQD735" s="6"/>
      <c r="DQE735" s="6"/>
      <c r="DQF735" s="6"/>
      <c r="DQG735" s="6"/>
      <c r="DQH735" s="6"/>
      <c r="DQI735" s="6"/>
      <c r="DQJ735" s="6"/>
      <c r="DQK735" s="6"/>
      <c r="DQL735" s="6"/>
      <c r="DQM735" s="6"/>
      <c r="DQN735" s="6"/>
      <c r="DQO735" s="6"/>
      <c r="DQP735" s="6"/>
      <c r="DQQ735" s="6"/>
      <c r="DQR735" s="6"/>
      <c r="DQS735" s="6"/>
      <c r="DQT735" s="6"/>
      <c r="DQU735" s="6"/>
      <c r="DQV735" s="6"/>
      <c r="DQW735" s="6"/>
      <c r="DQX735" s="6"/>
      <c r="DQY735" s="6"/>
      <c r="DQZ735" s="6"/>
      <c r="DRA735" s="6"/>
      <c r="DRB735" s="6"/>
      <c r="DRC735" s="6"/>
      <c r="DRD735" s="6"/>
      <c r="DRE735" s="6"/>
      <c r="DRF735" s="6"/>
      <c r="DRG735" s="6"/>
      <c r="DRH735" s="6"/>
      <c r="DRI735" s="6"/>
      <c r="DRJ735" s="6"/>
      <c r="DRK735" s="6"/>
      <c r="DRL735" s="6"/>
      <c r="DRM735" s="6"/>
      <c r="DRN735" s="6"/>
      <c r="DRO735" s="6"/>
      <c r="DRP735" s="6"/>
      <c r="DRQ735" s="6"/>
      <c r="DRR735" s="6"/>
      <c r="DRS735" s="6"/>
      <c r="DRT735" s="6"/>
      <c r="DRU735" s="6"/>
      <c r="DRV735" s="6"/>
      <c r="DRW735" s="6"/>
      <c r="DRX735" s="6"/>
      <c r="DRY735" s="6"/>
      <c r="DRZ735" s="6"/>
      <c r="DSA735" s="6"/>
      <c r="DSB735" s="6"/>
      <c r="DSC735" s="6"/>
      <c r="DSD735" s="6"/>
      <c r="DSE735" s="6"/>
      <c r="DSF735" s="6"/>
      <c r="DSG735" s="6"/>
      <c r="DSH735" s="6"/>
      <c r="DSI735" s="6"/>
      <c r="DSJ735" s="6"/>
      <c r="DSK735" s="6"/>
      <c r="DSL735" s="6"/>
      <c r="DSM735" s="6"/>
      <c r="DSN735" s="6"/>
      <c r="DSO735" s="6"/>
      <c r="DSP735" s="6"/>
      <c r="DSQ735" s="6"/>
      <c r="DSR735" s="6"/>
      <c r="DSS735" s="6"/>
      <c r="DST735" s="6"/>
      <c r="DSU735" s="6"/>
      <c r="DSV735" s="6"/>
      <c r="DSW735" s="6"/>
      <c r="DSX735" s="6"/>
      <c r="DSY735" s="6"/>
      <c r="DSZ735" s="6"/>
      <c r="DTA735" s="6"/>
      <c r="DTB735" s="6"/>
      <c r="DTC735" s="6"/>
      <c r="DTD735" s="6"/>
      <c r="DTE735" s="6"/>
      <c r="DTF735" s="6"/>
      <c r="DTG735" s="6"/>
      <c r="DTH735" s="6"/>
      <c r="DTI735" s="6"/>
      <c r="DTJ735" s="6"/>
      <c r="DTK735" s="6"/>
      <c r="DTL735" s="6"/>
      <c r="DTM735" s="6"/>
      <c r="DTN735" s="6"/>
      <c r="DTO735" s="6"/>
      <c r="DTP735" s="6"/>
      <c r="DTQ735" s="6"/>
      <c r="DTR735" s="6"/>
      <c r="DTS735" s="6"/>
      <c r="DTT735" s="6"/>
      <c r="DTU735" s="6"/>
      <c r="DTV735" s="6"/>
      <c r="DTW735" s="6"/>
      <c r="DTX735" s="6"/>
      <c r="DTY735" s="6"/>
      <c r="DTZ735" s="6"/>
      <c r="DUA735" s="6"/>
      <c r="DUB735" s="6"/>
      <c r="DUC735" s="6"/>
      <c r="DUD735" s="6"/>
      <c r="DUE735" s="6"/>
      <c r="DUF735" s="6"/>
      <c r="DUG735" s="6"/>
      <c r="DUH735" s="6"/>
      <c r="DUI735" s="6"/>
      <c r="DUJ735" s="6"/>
      <c r="DUK735" s="6"/>
      <c r="DUL735" s="6"/>
      <c r="DUM735" s="6"/>
      <c r="DUN735" s="6"/>
      <c r="DUO735" s="6"/>
      <c r="DUP735" s="6"/>
      <c r="DUQ735" s="6"/>
      <c r="DUR735" s="6"/>
      <c r="DUS735" s="6"/>
      <c r="DUT735" s="6"/>
      <c r="DUU735" s="6"/>
      <c r="DUV735" s="6"/>
      <c r="DUW735" s="6"/>
      <c r="DUX735" s="6"/>
      <c r="DUY735" s="6"/>
      <c r="DUZ735" s="6"/>
      <c r="DVA735" s="6"/>
      <c r="DVB735" s="6"/>
      <c r="DVC735" s="6"/>
      <c r="DVD735" s="6"/>
      <c r="DVE735" s="6"/>
      <c r="DVF735" s="6"/>
      <c r="DVG735" s="6"/>
      <c r="DVH735" s="6"/>
      <c r="DVI735" s="6"/>
      <c r="DVJ735" s="6"/>
      <c r="DVK735" s="6"/>
      <c r="DVL735" s="6"/>
      <c r="DVM735" s="6"/>
      <c r="DVN735" s="6"/>
      <c r="DVO735" s="6"/>
      <c r="DVP735" s="6"/>
      <c r="DVQ735" s="6"/>
      <c r="DVR735" s="6"/>
      <c r="DVS735" s="6"/>
      <c r="DVT735" s="6"/>
      <c r="DVU735" s="6"/>
      <c r="DVV735" s="6"/>
      <c r="DVW735" s="6"/>
      <c r="DVX735" s="6"/>
      <c r="DVY735" s="6"/>
      <c r="DVZ735" s="6"/>
      <c r="DWA735" s="6"/>
      <c r="DWB735" s="6"/>
      <c r="DWC735" s="6"/>
      <c r="DWD735" s="6"/>
      <c r="DWE735" s="6"/>
      <c r="DWF735" s="6"/>
      <c r="DWG735" s="6"/>
      <c r="DWH735" s="6"/>
      <c r="DWI735" s="6"/>
      <c r="DWJ735" s="6"/>
      <c r="DWK735" s="6"/>
      <c r="DWL735" s="6"/>
      <c r="DWM735" s="6"/>
      <c r="DWN735" s="6"/>
      <c r="DWO735" s="6"/>
      <c r="DWP735" s="6"/>
      <c r="DWQ735" s="6"/>
      <c r="DWR735" s="6"/>
      <c r="DWS735" s="6"/>
      <c r="DWT735" s="6"/>
      <c r="DWU735" s="6"/>
      <c r="DWV735" s="6"/>
      <c r="DWW735" s="6"/>
      <c r="DWX735" s="6"/>
      <c r="DWY735" s="6"/>
      <c r="DWZ735" s="6"/>
      <c r="DXA735" s="6"/>
      <c r="DXB735" s="6"/>
      <c r="DXC735" s="6"/>
      <c r="DXD735" s="6"/>
      <c r="DXE735" s="6"/>
      <c r="DXF735" s="6"/>
      <c r="DXG735" s="6"/>
      <c r="DXH735" s="6"/>
      <c r="DXI735" s="6"/>
      <c r="DXJ735" s="6"/>
      <c r="DXK735" s="6"/>
      <c r="DXL735" s="6"/>
      <c r="DXM735" s="6"/>
      <c r="DXN735" s="6"/>
      <c r="DXO735" s="6"/>
      <c r="DXP735" s="6"/>
      <c r="DXQ735" s="6"/>
      <c r="DXR735" s="6"/>
      <c r="DXS735" s="6"/>
      <c r="DXT735" s="6"/>
      <c r="DXU735" s="6"/>
      <c r="DXV735" s="6"/>
      <c r="DXW735" s="6"/>
      <c r="DXX735" s="6"/>
      <c r="DXY735" s="6"/>
      <c r="DXZ735" s="6"/>
      <c r="DYA735" s="6"/>
      <c r="DYB735" s="6"/>
      <c r="DYC735" s="6"/>
      <c r="DYD735" s="6"/>
      <c r="DYE735" s="6"/>
      <c r="DYF735" s="6"/>
      <c r="DYG735" s="6"/>
      <c r="DYH735" s="6"/>
      <c r="DYI735" s="6"/>
      <c r="DYJ735" s="6"/>
      <c r="DYK735" s="6"/>
      <c r="DYL735" s="6"/>
      <c r="DYM735" s="6"/>
      <c r="DYN735" s="6"/>
      <c r="DYO735" s="6"/>
      <c r="DYP735" s="6"/>
      <c r="DYQ735" s="6"/>
      <c r="DYR735" s="6"/>
      <c r="DYS735" s="6"/>
      <c r="DYT735" s="6"/>
      <c r="DYU735" s="6"/>
      <c r="DYV735" s="6"/>
      <c r="DYW735" s="6"/>
      <c r="DYX735" s="6"/>
      <c r="DYY735" s="6"/>
      <c r="DYZ735" s="6"/>
      <c r="DZA735" s="6"/>
      <c r="DZB735" s="6"/>
      <c r="DZC735" s="6"/>
      <c r="DZD735" s="6"/>
      <c r="DZE735" s="6"/>
      <c r="DZF735" s="6"/>
      <c r="DZG735" s="6"/>
      <c r="DZH735" s="6"/>
      <c r="DZI735" s="6"/>
      <c r="DZJ735" s="6"/>
      <c r="DZK735" s="6"/>
      <c r="DZL735" s="6"/>
      <c r="DZM735" s="6"/>
      <c r="DZN735" s="6"/>
      <c r="DZO735" s="6"/>
      <c r="DZP735" s="6"/>
      <c r="DZQ735" s="6"/>
      <c r="DZR735" s="6"/>
      <c r="DZS735" s="6"/>
      <c r="DZT735" s="6"/>
      <c r="DZU735" s="6"/>
      <c r="DZV735" s="6"/>
      <c r="DZW735" s="6"/>
      <c r="DZX735" s="6"/>
      <c r="DZY735" s="6"/>
      <c r="DZZ735" s="6"/>
      <c r="EAA735" s="6"/>
      <c r="EAB735" s="6"/>
      <c r="EAC735" s="6"/>
      <c r="EAD735" s="6"/>
      <c r="EAE735" s="6"/>
      <c r="EAF735" s="6"/>
      <c r="EAG735" s="6"/>
      <c r="EAH735" s="6"/>
      <c r="EAI735" s="6"/>
      <c r="EAJ735" s="6"/>
      <c r="EAK735" s="6"/>
      <c r="EAL735" s="6"/>
      <c r="EAM735" s="6"/>
      <c r="EAN735" s="6"/>
      <c r="EAO735" s="6"/>
      <c r="EAP735" s="6"/>
      <c r="EAQ735" s="6"/>
      <c r="EAR735" s="6"/>
      <c r="EAS735" s="6"/>
      <c r="EAT735" s="6"/>
      <c r="EAU735" s="6"/>
      <c r="EAV735" s="6"/>
      <c r="EAW735" s="6"/>
      <c r="EAX735" s="6"/>
      <c r="EAY735" s="6"/>
      <c r="EAZ735" s="6"/>
      <c r="EBA735" s="6"/>
      <c r="EBB735" s="6"/>
      <c r="EBC735" s="6"/>
      <c r="EBD735" s="6"/>
      <c r="EBE735" s="6"/>
      <c r="EBF735" s="6"/>
      <c r="EBG735" s="6"/>
      <c r="EBH735" s="6"/>
      <c r="EBI735" s="6"/>
      <c r="EBJ735" s="6"/>
      <c r="EBK735" s="6"/>
      <c r="EBL735" s="6"/>
      <c r="EBM735" s="6"/>
      <c r="EBN735" s="6"/>
      <c r="EBO735" s="6"/>
      <c r="EBP735" s="6"/>
      <c r="EBQ735" s="6"/>
      <c r="EBR735" s="6"/>
      <c r="EBS735" s="6"/>
      <c r="EBT735" s="6"/>
      <c r="EBU735" s="6"/>
      <c r="EBV735" s="6"/>
      <c r="EBW735" s="6"/>
      <c r="EBX735" s="6"/>
      <c r="EBY735" s="6"/>
      <c r="EBZ735" s="6"/>
      <c r="ECA735" s="6"/>
      <c r="ECB735" s="6"/>
      <c r="ECC735" s="6"/>
      <c r="ECD735" s="6"/>
      <c r="ECE735" s="6"/>
      <c r="ECF735" s="6"/>
      <c r="ECG735" s="6"/>
      <c r="ECH735" s="6"/>
      <c r="ECI735" s="6"/>
      <c r="ECJ735" s="6"/>
      <c r="ECK735" s="6"/>
      <c r="ECL735" s="6"/>
      <c r="ECM735" s="6"/>
      <c r="ECN735" s="6"/>
      <c r="ECO735" s="6"/>
      <c r="ECP735" s="6"/>
      <c r="ECQ735" s="6"/>
      <c r="ECR735" s="6"/>
      <c r="ECS735" s="6"/>
      <c r="ECT735" s="6"/>
      <c r="ECU735" s="6"/>
      <c r="ECV735" s="6"/>
      <c r="ECW735" s="6"/>
      <c r="ECX735" s="6"/>
      <c r="ECY735" s="6"/>
      <c r="ECZ735" s="6"/>
      <c r="EDA735" s="6"/>
      <c r="EDB735" s="6"/>
      <c r="EDC735" s="6"/>
      <c r="EDD735" s="6"/>
      <c r="EDE735" s="6"/>
      <c r="EDF735" s="6"/>
      <c r="EDG735" s="6"/>
      <c r="EDH735" s="6"/>
      <c r="EDI735" s="6"/>
      <c r="EDJ735" s="6"/>
      <c r="EDK735" s="6"/>
      <c r="EDL735" s="6"/>
      <c r="EDM735" s="6"/>
      <c r="EDN735" s="6"/>
      <c r="EDO735" s="6"/>
      <c r="EDP735" s="6"/>
      <c r="EDQ735" s="6"/>
      <c r="EDR735" s="6"/>
      <c r="EDS735" s="6"/>
      <c r="EDT735" s="6"/>
      <c r="EDU735" s="6"/>
      <c r="EDV735" s="6"/>
      <c r="EDW735" s="6"/>
      <c r="EDX735" s="6"/>
      <c r="EDY735" s="6"/>
      <c r="EDZ735" s="6"/>
      <c r="EEA735" s="6"/>
      <c r="EEB735" s="6"/>
      <c r="EEC735" s="6"/>
      <c r="EED735" s="6"/>
      <c r="EEE735" s="6"/>
      <c r="EEF735" s="6"/>
      <c r="EEG735" s="6"/>
      <c r="EEH735" s="6"/>
      <c r="EEI735" s="6"/>
      <c r="EEJ735" s="6"/>
      <c r="EEK735" s="6"/>
      <c r="EEL735" s="6"/>
      <c r="EEM735" s="6"/>
      <c r="EEN735" s="6"/>
      <c r="EEO735" s="6"/>
      <c r="EEP735" s="6"/>
      <c r="EEQ735" s="6"/>
      <c r="EER735" s="6"/>
      <c r="EES735" s="6"/>
      <c r="EET735" s="6"/>
      <c r="EEU735" s="6"/>
      <c r="EEV735" s="6"/>
      <c r="EEW735" s="6"/>
      <c r="EEX735" s="6"/>
      <c r="EEY735" s="6"/>
      <c r="EEZ735" s="6"/>
      <c r="EFA735" s="6"/>
      <c r="EFB735" s="6"/>
      <c r="EFC735" s="6"/>
      <c r="EFD735" s="6"/>
      <c r="EFE735" s="6"/>
      <c r="EFF735" s="6"/>
      <c r="EFG735" s="6"/>
      <c r="EFH735" s="6"/>
      <c r="EFI735" s="6"/>
      <c r="EFJ735" s="6"/>
      <c r="EFK735" s="6"/>
      <c r="EFL735" s="6"/>
      <c r="EFM735" s="6"/>
      <c r="EFN735" s="6"/>
      <c r="EFO735" s="6"/>
      <c r="EFP735" s="6"/>
      <c r="EFQ735" s="6"/>
      <c r="EFR735" s="6"/>
      <c r="EFS735" s="6"/>
      <c r="EFT735" s="6"/>
      <c r="EFU735" s="6"/>
      <c r="EFV735" s="6"/>
      <c r="EFW735" s="6"/>
      <c r="EFX735" s="6"/>
      <c r="EFY735" s="6"/>
      <c r="EFZ735" s="6"/>
      <c r="EGA735" s="6"/>
      <c r="EGB735" s="6"/>
      <c r="EGC735" s="6"/>
      <c r="EGD735" s="6"/>
      <c r="EGE735" s="6"/>
      <c r="EGF735" s="6"/>
      <c r="EGG735" s="6"/>
      <c r="EGH735" s="6"/>
      <c r="EGI735" s="6"/>
      <c r="EGJ735" s="6"/>
      <c r="EGK735" s="6"/>
      <c r="EGL735" s="6"/>
      <c r="EGM735" s="6"/>
      <c r="EGN735" s="6"/>
      <c r="EGO735" s="6"/>
      <c r="EGP735" s="6"/>
      <c r="EGQ735" s="6"/>
      <c r="EGR735" s="6"/>
      <c r="EGS735" s="6"/>
      <c r="EGT735" s="6"/>
      <c r="EGU735" s="6"/>
      <c r="EGV735" s="6"/>
      <c r="EGW735" s="6"/>
      <c r="EGX735" s="6"/>
      <c r="EGY735" s="6"/>
      <c r="EGZ735" s="6"/>
      <c r="EHA735" s="6"/>
      <c r="EHB735" s="6"/>
      <c r="EHC735" s="6"/>
      <c r="EHD735" s="6"/>
      <c r="EHE735" s="6"/>
      <c r="EHF735" s="6"/>
      <c r="EHG735" s="6"/>
      <c r="EHH735" s="6"/>
      <c r="EHI735" s="6"/>
      <c r="EHJ735" s="6"/>
      <c r="EHK735" s="6"/>
      <c r="EHL735" s="6"/>
      <c r="EHM735" s="6"/>
      <c r="EHN735" s="6"/>
      <c r="EHO735" s="6"/>
      <c r="EHP735" s="6"/>
      <c r="EHQ735" s="6"/>
      <c r="EHR735" s="6"/>
      <c r="EHS735" s="6"/>
      <c r="EHT735" s="6"/>
      <c r="EHU735" s="6"/>
      <c r="EHV735" s="6"/>
      <c r="EHW735" s="6"/>
      <c r="EHX735" s="6"/>
      <c r="EHY735" s="6"/>
      <c r="EHZ735" s="6"/>
      <c r="EIA735" s="6"/>
      <c r="EIB735" s="6"/>
      <c r="EIC735" s="6"/>
      <c r="EID735" s="6"/>
      <c r="EIE735" s="6"/>
      <c r="EIF735" s="6"/>
      <c r="EIG735" s="6"/>
      <c r="EIH735" s="6"/>
      <c r="EII735" s="6"/>
      <c r="EIJ735" s="6"/>
      <c r="EIK735" s="6"/>
      <c r="EIL735" s="6"/>
      <c r="EIM735" s="6"/>
      <c r="EIN735" s="6"/>
      <c r="EIO735" s="6"/>
      <c r="EIP735" s="6"/>
      <c r="EIQ735" s="6"/>
      <c r="EIR735" s="6"/>
      <c r="EIS735" s="6"/>
      <c r="EIT735" s="6"/>
      <c r="EIU735" s="6"/>
      <c r="EIV735" s="6"/>
      <c r="EIW735" s="6"/>
      <c r="EIX735" s="6"/>
      <c r="EIY735" s="6"/>
      <c r="EIZ735" s="6"/>
      <c r="EJA735" s="6"/>
      <c r="EJB735" s="6"/>
      <c r="EJC735" s="6"/>
      <c r="EJD735" s="6"/>
      <c r="EJE735" s="6"/>
      <c r="EJF735" s="6"/>
      <c r="EJG735" s="6"/>
      <c r="EJH735" s="6"/>
      <c r="EJI735" s="6"/>
      <c r="EJJ735" s="6"/>
      <c r="EJK735" s="6"/>
      <c r="EJL735" s="6"/>
      <c r="EJM735" s="6"/>
      <c r="EJN735" s="6"/>
      <c r="EJO735" s="6"/>
      <c r="EJP735" s="6"/>
      <c r="EJQ735" s="6"/>
      <c r="EJR735" s="6"/>
      <c r="EJS735" s="6"/>
      <c r="EJT735" s="6"/>
      <c r="EJU735" s="6"/>
      <c r="EJV735" s="6"/>
      <c r="EJW735" s="6"/>
      <c r="EJX735" s="6"/>
      <c r="EJY735" s="6"/>
      <c r="EJZ735" s="6"/>
      <c r="EKA735" s="6"/>
      <c r="EKB735" s="6"/>
      <c r="EKC735" s="6"/>
      <c r="EKD735" s="6"/>
      <c r="EKE735" s="6"/>
      <c r="EKF735" s="6"/>
      <c r="EKG735" s="6"/>
      <c r="EKH735" s="6"/>
      <c r="EKI735" s="6"/>
      <c r="EKJ735" s="6"/>
      <c r="EKK735" s="6"/>
      <c r="EKL735" s="6"/>
      <c r="EKM735" s="6"/>
      <c r="EKN735" s="6"/>
      <c r="EKO735" s="6"/>
      <c r="EKP735" s="6"/>
      <c r="EKQ735" s="6"/>
      <c r="EKR735" s="6"/>
      <c r="EKS735" s="6"/>
      <c r="EKT735" s="6"/>
      <c r="EKU735" s="6"/>
      <c r="EKV735" s="6"/>
      <c r="EKW735" s="6"/>
      <c r="EKX735" s="6"/>
      <c r="EKY735" s="6"/>
      <c r="EKZ735" s="6"/>
      <c r="ELA735" s="6"/>
      <c r="ELB735" s="6"/>
      <c r="ELC735" s="6"/>
      <c r="ELD735" s="6"/>
      <c r="ELE735" s="6"/>
      <c r="ELF735" s="6"/>
      <c r="ELG735" s="6"/>
      <c r="ELH735" s="6"/>
      <c r="ELI735" s="6"/>
      <c r="ELJ735" s="6"/>
      <c r="ELK735" s="6"/>
      <c r="ELL735" s="6"/>
      <c r="ELM735" s="6"/>
      <c r="ELN735" s="6"/>
      <c r="ELO735" s="6"/>
      <c r="ELP735" s="6"/>
      <c r="ELQ735" s="6"/>
      <c r="ELR735" s="6"/>
      <c r="ELS735" s="6"/>
      <c r="ELT735" s="6"/>
      <c r="ELU735" s="6"/>
      <c r="ELV735" s="6"/>
      <c r="ELW735" s="6"/>
      <c r="ELX735" s="6"/>
      <c r="ELY735" s="6"/>
      <c r="ELZ735" s="6"/>
      <c r="EMA735" s="6"/>
      <c r="EMB735" s="6"/>
      <c r="EMC735" s="6"/>
      <c r="EMD735" s="6"/>
      <c r="EME735" s="6"/>
      <c r="EMF735" s="6"/>
      <c r="EMG735" s="6"/>
      <c r="EMH735" s="6"/>
      <c r="EMI735" s="6"/>
      <c r="EMJ735" s="6"/>
      <c r="EMK735" s="6"/>
      <c r="EML735" s="6"/>
      <c r="EMM735" s="6"/>
      <c r="EMN735" s="6"/>
      <c r="EMO735" s="6"/>
      <c r="EMP735" s="6"/>
      <c r="EMQ735" s="6"/>
      <c r="EMR735" s="6"/>
      <c r="EMS735" s="6"/>
      <c r="EMT735" s="6"/>
      <c r="EMU735" s="6"/>
      <c r="EMV735" s="6"/>
      <c r="EMW735" s="6"/>
      <c r="EMX735" s="6"/>
      <c r="EMY735" s="6"/>
      <c r="EMZ735" s="6"/>
      <c r="ENA735" s="6"/>
      <c r="ENB735" s="6"/>
      <c r="ENC735" s="6"/>
      <c r="END735" s="6"/>
      <c r="ENE735" s="6"/>
      <c r="ENF735" s="6"/>
      <c r="ENG735" s="6"/>
      <c r="ENH735" s="6"/>
      <c r="ENI735" s="6"/>
      <c r="ENJ735" s="6"/>
      <c r="ENK735" s="6"/>
      <c r="ENL735" s="6"/>
      <c r="ENM735" s="6"/>
      <c r="ENN735" s="6"/>
      <c r="ENO735" s="6"/>
      <c r="ENP735" s="6"/>
      <c r="ENQ735" s="6"/>
      <c r="ENR735" s="6"/>
      <c r="ENS735" s="6"/>
      <c r="ENT735" s="6"/>
      <c r="ENU735" s="6"/>
      <c r="ENV735" s="6"/>
      <c r="ENW735" s="6"/>
      <c r="ENX735" s="6"/>
      <c r="ENY735" s="6"/>
      <c r="ENZ735" s="6"/>
      <c r="EOA735" s="6"/>
      <c r="EOB735" s="6"/>
      <c r="EOC735" s="6"/>
      <c r="EOD735" s="6"/>
      <c r="EOE735" s="6"/>
      <c r="EOF735" s="6"/>
      <c r="EOG735" s="6"/>
      <c r="EOH735" s="6"/>
      <c r="EOI735" s="6"/>
      <c r="EOJ735" s="6"/>
      <c r="EOK735" s="6"/>
      <c r="EOL735" s="6"/>
      <c r="EOM735" s="6"/>
      <c r="EON735" s="6"/>
      <c r="EOO735" s="6"/>
      <c r="EOP735" s="6"/>
      <c r="EOQ735" s="6"/>
      <c r="EOR735" s="6"/>
      <c r="EOS735" s="6"/>
      <c r="EOT735" s="6"/>
      <c r="EOU735" s="6"/>
      <c r="EOV735" s="6"/>
      <c r="EOW735" s="6"/>
      <c r="EOX735" s="6"/>
      <c r="EOY735" s="6"/>
      <c r="EOZ735" s="6"/>
      <c r="EPA735" s="6"/>
      <c r="EPB735" s="6"/>
      <c r="EPC735" s="6"/>
      <c r="EPD735" s="6"/>
      <c r="EPE735" s="6"/>
      <c r="EPF735" s="6"/>
      <c r="EPG735" s="6"/>
      <c r="EPH735" s="6"/>
      <c r="EPI735" s="6"/>
      <c r="EPJ735" s="6"/>
      <c r="EPK735" s="6"/>
      <c r="EPL735" s="6"/>
      <c r="EPM735" s="6"/>
      <c r="EPN735" s="6"/>
      <c r="EPO735" s="6"/>
      <c r="EPP735" s="6"/>
      <c r="EPQ735" s="6"/>
      <c r="EPR735" s="6"/>
      <c r="EPS735" s="6"/>
      <c r="EPT735" s="6"/>
      <c r="EPU735" s="6"/>
      <c r="EPV735" s="6"/>
      <c r="EPW735" s="6"/>
      <c r="EPX735" s="6"/>
      <c r="EPY735" s="6"/>
      <c r="EPZ735" s="6"/>
      <c r="EQA735" s="6"/>
      <c r="EQB735" s="6"/>
      <c r="EQC735" s="6"/>
      <c r="EQD735" s="6"/>
      <c r="EQE735" s="6"/>
      <c r="EQF735" s="6"/>
      <c r="EQG735" s="6"/>
      <c r="EQH735" s="6"/>
      <c r="EQI735" s="6"/>
      <c r="EQJ735" s="6"/>
      <c r="EQK735" s="6"/>
      <c r="EQL735" s="6"/>
      <c r="EQM735" s="6"/>
      <c r="EQN735" s="6"/>
      <c r="EQO735" s="6"/>
      <c r="EQP735" s="6"/>
      <c r="EQQ735" s="6"/>
      <c r="EQR735" s="6"/>
      <c r="EQS735" s="6"/>
      <c r="EQT735" s="6"/>
      <c r="EQU735" s="6"/>
      <c r="EQV735" s="6"/>
      <c r="EQW735" s="6"/>
      <c r="EQX735" s="6"/>
      <c r="EQY735" s="6"/>
      <c r="EQZ735" s="6"/>
      <c r="ERA735" s="6"/>
      <c r="ERB735" s="6"/>
      <c r="ERC735" s="6"/>
      <c r="ERD735" s="6"/>
      <c r="ERE735" s="6"/>
      <c r="ERF735" s="6"/>
      <c r="ERG735" s="6"/>
      <c r="ERH735" s="6"/>
      <c r="ERI735" s="6"/>
      <c r="ERJ735" s="6"/>
      <c r="ERK735" s="6"/>
      <c r="ERL735" s="6"/>
      <c r="ERM735" s="6"/>
      <c r="ERN735" s="6"/>
      <c r="ERO735" s="6"/>
      <c r="ERP735" s="6"/>
      <c r="ERQ735" s="6"/>
      <c r="ERR735" s="6"/>
      <c r="ERS735" s="6"/>
      <c r="ERT735" s="6"/>
      <c r="ERU735" s="6"/>
      <c r="ERV735" s="6"/>
      <c r="ERW735" s="6"/>
      <c r="ERX735" s="6"/>
      <c r="ERY735" s="6"/>
      <c r="ERZ735" s="6"/>
      <c r="ESA735" s="6"/>
      <c r="ESB735" s="6"/>
      <c r="ESC735" s="6"/>
      <c r="ESD735" s="6"/>
      <c r="ESE735" s="6"/>
      <c r="ESF735" s="6"/>
      <c r="ESG735" s="6"/>
      <c r="ESH735" s="6"/>
      <c r="ESI735" s="6"/>
      <c r="ESJ735" s="6"/>
      <c r="ESK735" s="6"/>
      <c r="ESL735" s="6"/>
      <c r="ESM735" s="6"/>
      <c r="ESN735" s="6"/>
      <c r="ESO735" s="6"/>
      <c r="ESP735" s="6"/>
      <c r="ESQ735" s="6"/>
      <c r="ESR735" s="6"/>
      <c r="ESS735" s="6"/>
      <c r="EST735" s="6"/>
      <c r="ESU735" s="6"/>
      <c r="ESV735" s="6"/>
      <c r="ESW735" s="6"/>
      <c r="ESX735" s="6"/>
      <c r="ESY735" s="6"/>
      <c r="ESZ735" s="6"/>
      <c r="ETA735" s="6"/>
      <c r="ETB735" s="6"/>
      <c r="ETC735" s="6"/>
      <c r="ETD735" s="6"/>
      <c r="ETE735" s="6"/>
      <c r="ETF735" s="6"/>
      <c r="ETG735" s="6"/>
      <c r="ETH735" s="6"/>
      <c r="ETI735" s="6"/>
      <c r="ETJ735" s="6"/>
      <c r="ETK735" s="6"/>
      <c r="ETL735" s="6"/>
      <c r="ETM735" s="6"/>
      <c r="ETN735" s="6"/>
      <c r="ETO735" s="6"/>
      <c r="ETP735" s="6"/>
      <c r="ETQ735" s="6"/>
      <c r="ETR735" s="6"/>
      <c r="ETS735" s="6"/>
      <c r="ETT735" s="6"/>
      <c r="ETU735" s="6"/>
      <c r="ETV735" s="6"/>
      <c r="ETW735" s="6"/>
      <c r="ETX735" s="6"/>
      <c r="ETY735" s="6"/>
      <c r="ETZ735" s="6"/>
      <c r="EUA735" s="6"/>
      <c r="EUB735" s="6"/>
      <c r="EUC735" s="6"/>
      <c r="EUD735" s="6"/>
      <c r="EUE735" s="6"/>
      <c r="EUF735" s="6"/>
      <c r="EUG735" s="6"/>
      <c r="EUH735" s="6"/>
      <c r="EUI735" s="6"/>
      <c r="EUJ735" s="6"/>
      <c r="EUK735" s="6"/>
      <c r="EUL735" s="6"/>
      <c r="EUM735" s="6"/>
      <c r="EUN735" s="6"/>
      <c r="EUO735" s="6"/>
      <c r="EUP735" s="6"/>
      <c r="EUQ735" s="6"/>
      <c r="EUR735" s="6"/>
      <c r="EUS735" s="6"/>
      <c r="EUT735" s="6"/>
      <c r="EUU735" s="6"/>
      <c r="EUV735" s="6"/>
      <c r="EUW735" s="6"/>
      <c r="EUX735" s="6"/>
      <c r="EUY735" s="6"/>
      <c r="EUZ735" s="6"/>
      <c r="EVA735" s="6"/>
      <c r="EVB735" s="6"/>
      <c r="EVC735" s="6"/>
      <c r="EVD735" s="6"/>
      <c r="EVE735" s="6"/>
      <c r="EVF735" s="6"/>
      <c r="EVG735" s="6"/>
      <c r="EVH735" s="6"/>
      <c r="EVI735" s="6"/>
      <c r="EVJ735" s="6"/>
      <c r="EVK735" s="6"/>
      <c r="EVL735" s="6"/>
      <c r="EVM735" s="6"/>
      <c r="EVN735" s="6"/>
      <c r="EVO735" s="6"/>
      <c r="EVP735" s="6"/>
      <c r="EVQ735" s="6"/>
      <c r="EVR735" s="6"/>
      <c r="EVS735" s="6"/>
      <c r="EVT735" s="6"/>
      <c r="EVU735" s="6"/>
      <c r="EVV735" s="6"/>
      <c r="EVW735" s="6"/>
      <c r="EVX735" s="6"/>
      <c r="EVY735" s="6"/>
      <c r="EVZ735" s="6"/>
      <c r="EWA735" s="6"/>
      <c r="EWB735" s="6"/>
      <c r="EWC735" s="6"/>
      <c r="EWD735" s="6"/>
      <c r="EWE735" s="6"/>
      <c r="EWF735" s="6"/>
      <c r="EWG735" s="6"/>
      <c r="EWH735" s="6"/>
      <c r="EWI735" s="6"/>
      <c r="EWJ735" s="6"/>
      <c r="EWK735" s="6"/>
      <c r="EWL735" s="6"/>
      <c r="EWM735" s="6"/>
      <c r="EWN735" s="6"/>
      <c r="EWO735" s="6"/>
      <c r="EWP735" s="6"/>
      <c r="EWQ735" s="6"/>
      <c r="EWR735" s="6"/>
      <c r="EWS735" s="6"/>
      <c r="EWT735" s="6"/>
      <c r="EWU735" s="6"/>
      <c r="EWV735" s="6"/>
      <c r="EWW735" s="6"/>
      <c r="EWX735" s="6"/>
      <c r="EWY735" s="6"/>
      <c r="EWZ735" s="6"/>
      <c r="EXA735" s="6"/>
      <c r="EXB735" s="6"/>
      <c r="EXC735" s="6"/>
      <c r="EXD735" s="6"/>
      <c r="EXE735" s="6"/>
      <c r="EXF735" s="6"/>
      <c r="EXG735" s="6"/>
      <c r="EXH735" s="6"/>
      <c r="EXI735" s="6"/>
      <c r="EXJ735" s="6"/>
      <c r="EXK735" s="6"/>
      <c r="EXL735" s="6"/>
      <c r="EXM735" s="6"/>
      <c r="EXN735" s="6"/>
      <c r="EXO735" s="6"/>
      <c r="EXP735" s="6"/>
      <c r="EXQ735" s="6"/>
      <c r="EXR735" s="6"/>
      <c r="EXS735" s="6"/>
      <c r="EXT735" s="6"/>
      <c r="EXU735" s="6"/>
      <c r="EXV735" s="6"/>
      <c r="EXW735" s="6"/>
      <c r="EXX735" s="6"/>
      <c r="EXY735" s="6"/>
      <c r="EXZ735" s="6"/>
      <c r="EYA735" s="6"/>
      <c r="EYB735" s="6"/>
      <c r="EYC735" s="6"/>
      <c r="EYD735" s="6"/>
      <c r="EYE735" s="6"/>
      <c r="EYF735" s="6"/>
      <c r="EYG735" s="6"/>
      <c r="EYH735" s="6"/>
      <c r="EYI735" s="6"/>
      <c r="EYJ735" s="6"/>
      <c r="EYK735" s="6"/>
      <c r="EYL735" s="6"/>
      <c r="EYM735" s="6"/>
      <c r="EYN735" s="6"/>
      <c r="EYO735" s="6"/>
      <c r="EYP735" s="6"/>
      <c r="EYQ735" s="6"/>
      <c r="EYR735" s="6"/>
      <c r="EYS735" s="6"/>
      <c r="EYT735" s="6"/>
      <c r="EYU735" s="6"/>
      <c r="EYV735" s="6"/>
      <c r="EYW735" s="6"/>
      <c r="EYX735" s="6"/>
      <c r="EYY735" s="6"/>
      <c r="EYZ735" s="6"/>
      <c r="EZA735" s="6"/>
      <c r="EZB735" s="6"/>
      <c r="EZC735" s="6"/>
      <c r="EZD735" s="6"/>
      <c r="EZE735" s="6"/>
      <c r="EZF735" s="6"/>
      <c r="EZG735" s="6"/>
      <c r="EZH735" s="6"/>
      <c r="EZI735" s="6"/>
      <c r="EZJ735" s="6"/>
      <c r="EZK735" s="6"/>
      <c r="EZL735" s="6"/>
      <c r="EZM735" s="6"/>
      <c r="EZN735" s="6"/>
      <c r="EZO735" s="6"/>
      <c r="EZP735" s="6"/>
      <c r="EZQ735" s="6"/>
      <c r="EZR735" s="6"/>
      <c r="EZS735" s="6"/>
      <c r="EZT735" s="6"/>
      <c r="EZU735" s="6"/>
      <c r="EZV735" s="6"/>
      <c r="EZW735" s="6"/>
      <c r="EZX735" s="6"/>
      <c r="EZY735" s="6"/>
      <c r="EZZ735" s="6"/>
      <c r="FAA735" s="6"/>
      <c r="FAB735" s="6"/>
      <c r="FAC735" s="6"/>
      <c r="FAD735" s="6"/>
      <c r="FAE735" s="6"/>
      <c r="FAF735" s="6"/>
      <c r="FAG735" s="6"/>
      <c r="FAH735" s="6"/>
      <c r="FAI735" s="6"/>
      <c r="FAJ735" s="6"/>
      <c r="FAK735" s="6"/>
      <c r="FAL735" s="6"/>
      <c r="FAM735" s="6"/>
      <c r="FAN735" s="6"/>
      <c r="FAO735" s="6"/>
      <c r="FAP735" s="6"/>
      <c r="FAQ735" s="6"/>
      <c r="FAR735" s="6"/>
      <c r="FAS735" s="6"/>
      <c r="FAT735" s="6"/>
      <c r="FAU735" s="6"/>
      <c r="FAV735" s="6"/>
      <c r="FAW735" s="6"/>
      <c r="FAX735" s="6"/>
      <c r="FAY735" s="6"/>
      <c r="FAZ735" s="6"/>
      <c r="FBA735" s="6"/>
      <c r="FBB735" s="6"/>
      <c r="FBC735" s="6"/>
      <c r="FBD735" s="6"/>
      <c r="FBE735" s="6"/>
      <c r="FBF735" s="6"/>
      <c r="FBG735" s="6"/>
      <c r="FBH735" s="6"/>
      <c r="FBI735" s="6"/>
      <c r="FBJ735" s="6"/>
      <c r="FBK735" s="6"/>
      <c r="FBL735" s="6"/>
      <c r="FBM735" s="6"/>
      <c r="FBN735" s="6"/>
      <c r="FBO735" s="6"/>
      <c r="FBP735" s="6"/>
      <c r="FBQ735" s="6"/>
      <c r="FBR735" s="6"/>
      <c r="FBS735" s="6"/>
      <c r="FBT735" s="6"/>
      <c r="FBU735" s="6"/>
      <c r="FBV735" s="6"/>
      <c r="FBW735" s="6"/>
      <c r="FBX735" s="6"/>
      <c r="FBY735" s="6"/>
      <c r="FBZ735" s="6"/>
      <c r="FCA735" s="6"/>
      <c r="FCB735" s="6"/>
      <c r="FCC735" s="6"/>
      <c r="FCD735" s="6"/>
      <c r="FCE735" s="6"/>
      <c r="FCF735" s="6"/>
      <c r="FCG735" s="6"/>
      <c r="FCH735" s="6"/>
      <c r="FCI735" s="6"/>
      <c r="FCJ735" s="6"/>
      <c r="FCK735" s="6"/>
      <c r="FCL735" s="6"/>
      <c r="FCM735" s="6"/>
      <c r="FCN735" s="6"/>
      <c r="FCO735" s="6"/>
      <c r="FCP735" s="6"/>
      <c r="FCQ735" s="6"/>
      <c r="FCR735" s="6"/>
      <c r="FCS735" s="6"/>
      <c r="FCT735" s="6"/>
      <c r="FCU735" s="6"/>
      <c r="FCV735" s="6"/>
      <c r="FCW735" s="6"/>
      <c r="FCX735" s="6"/>
      <c r="FCY735" s="6"/>
      <c r="FCZ735" s="6"/>
      <c r="FDA735" s="6"/>
      <c r="FDB735" s="6"/>
      <c r="FDC735" s="6"/>
      <c r="FDD735" s="6"/>
      <c r="FDE735" s="6"/>
      <c r="FDF735" s="6"/>
      <c r="FDG735" s="6"/>
      <c r="FDH735" s="6"/>
      <c r="FDI735" s="6"/>
      <c r="FDJ735" s="6"/>
      <c r="FDK735" s="6"/>
      <c r="FDL735" s="6"/>
      <c r="FDM735" s="6"/>
      <c r="FDN735" s="6"/>
      <c r="FDO735" s="6"/>
      <c r="FDP735" s="6"/>
      <c r="FDQ735" s="6"/>
      <c r="FDR735" s="6"/>
      <c r="FDS735" s="6"/>
      <c r="FDT735" s="6"/>
      <c r="FDU735" s="6"/>
      <c r="FDV735" s="6"/>
      <c r="FDW735" s="6"/>
      <c r="FDX735" s="6"/>
      <c r="FDY735" s="6"/>
      <c r="FDZ735" s="6"/>
      <c r="FEA735" s="6"/>
      <c r="FEB735" s="6"/>
      <c r="FEC735" s="6"/>
      <c r="FED735" s="6"/>
      <c r="FEE735" s="6"/>
      <c r="FEF735" s="6"/>
      <c r="FEG735" s="6"/>
      <c r="FEH735" s="6"/>
      <c r="FEI735" s="6"/>
      <c r="FEJ735" s="6"/>
      <c r="FEK735" s="6"/>
      <c r="FEL735" s="6"/>
      <c r="FEM735" s="6"/>
      <c r="FEN735" s="6"/>
      <c r="FEO735" s="6"/>
      <c r="FEP735" s="6"/>
      <c r="FEQ735" s="6"/>
      <c r="FER735" s="6"/>
      <c r="FES735" s="6"/>
      <c r="FET735" s="6"/>
      <c r="FEU735" s="6"/>
      <c r="FEV735" s="6"/>
      <c r="FEW735" s="6"/>
      <c r="FEX735" s="6"/>
      <c r="FEY735" s="6"/>
      <c r="FEZ735" s="6"/>
      <c r="FFA735" s="6"/>
      <c r="FFB735" s="6"/>
      <c r="FFC735" s="6"/>
      <c r="FFD735" s="6"/>
      <c r="FFE735" s="6"/>
      <c r="FFF735" s="6"/>
      <c r="FFG735" s="6"/>
      <c r="FFH735" s="6"/>
      <c r="FFI735" s="6"/>
      <c r="FFJ735" s="6"/>
      <c r="FFK735" s="6"/>
      <c r="FFL735" s="6"/>
      <c r="FFM735" s="6"/>
      <c r="FFN735" s="6"/>
      <c r="FFO735" s="6"/>
      <c r="FFP735" s="6"/>
      <c r="FFQ735" s="6"/>
      <c r="FFR735" s="6"/>
      <c r="FFS735" s="6"/>
      <c r="FFT735" s="6"/>
      <c r="FFU735" s="6"/>
      <c r="FFV735" s="6"/>
      <c r="FFW735" s="6"/>
      <c r="FFX735" s="6"/>
      <c r="FFY735" s="6"/>
      <c r="FFZ735" s="6"/>
      <c r="FGA735" s="6"/>
      <c r="FGB735" s="6"/>
      <c r="FGC735" s="6"/>
      <c r="FGD735" s="6"/>
      <c r="FGE735" s="6"/>
      <c r="FGF735" s="6"/>
      <c r="FGG735" s="6"/>
      <c r="FGH735" s="6"/>
      <c r="FGI735" s="6"/>
      <c r="FGJ735" s="6"/>
      <c r="FGK735" s="6"/>
      <c r="FGL735" s="6"/>
      <c r="FGM735" s="6"/>
      <c r="FGN735" s="6"/>
      <c r="FGO735" s="6"/>
      <c r="FGP735" s="6"/>
      <c r="FGQ735" s="6"/>
      <c r="FGR735" s="6"/>
      <c r="FGS735" s="6"/>
      <c r="FGT735" s="6"/>
      <c r="FGU735" s="6"/>
      <c r="FGV735" s="6"/>
      <c r="FGW735" s="6"/>
      <c r="FGX735" s="6"/>
      <c r="FGY735" s="6"/>
      <c r="FGZ735" s="6"/>
      <c r="FHA735" s="6"/>
      <c r="FHB735" s="6"/>
      <c r="FHC735" s="6"/>
      <c r="FHD735" s="6"/>
      <c r="FHE735" s="6"/>
      <c r="FHF735" s="6"/>
      <c r="FHG735" s="6"/>
      <c r="FHH735" s="6"/>
      <c r="FHI735" s="6"/>
      <c r="FHJ735" s="6"/>
      <c r="FHK735" s="6"/>
      <c r="FHL735" s="6"/>
      <c r="FHM735" s="6"/>
      <c r="FHN735" s="6"/>
      <c r="FHO735" s="6"/>
      <c r="FHP735" s="6"/>
      <c r="FHQ735" s="6"/>
      <c r="FHR735" s="6"/>
      <c r="FHS735" s="6"/>
      <c r="FHT735" s="6"/>
      <c r="FHU735" s="6"/>
      <c r="FHV735" s="6"/>
      <c r="FHW735" s="6"/>
      <c r="FHX735" s="6"/>
      <c r="FHY735" s="6"/>
      <c r="FHZ735" s="6"/>
      <c r="FIA735" s="6"/>
      <c r="FIB735" s="6"/>
      <c r="FIC735" s="6"/>
      <c r="FID735" s="6"/>
      <c r="FIE735" s="6"/>
      <c r="FIF735" s="6"/>
      <c r="FIG735" s="6"/>
      <c r="FIH735" s="6"/>
      <c r="FII735" s="6"/>
      <c r="FIJ735" s="6"/>
      <c r="FIK735" s="6"/>
      <c r="FIL735" s="6"/>
      <c r="FIM735" s="6"/>
      <c r="FIN735" s="6"/>
      <c r="FIO735" s="6"/>
      <c r="FIP735" s="6"/>
      <c r="FIQ735" s="6"/>
      <c r="FIR735" s="6"/>
      <c r="FIS735" s="6"/>
      <c r="FIT735" s="6"/>
      <c r="FIU735" s="6"/>
      <c r="FIV735" s="6"/>
      <c r="FIW735" s="6"/>
      <c r="FIX735" s="6"/>
      <c r="FIY735" s="6"/>
      <c r="FIZ735" s="6"/>
      <c r="FJA735" s="6"/>
      <c r="FJB735" s="6"/>
      <c r="FJC735" s="6"/>
      <c r="FJD735" s="6"/>
      <c r="FJE735" s="6"/>
      <c r="FJF735" s="6"/>
      <c r="FJG735" s="6"/>
      <c r="FJH735" s="6"/>
      <c r="FJI735" s="6"/>
      <c r="FJJ735" s="6"/>
      <c r="FJK735" s="6"/>
      <c r="FJL735" s="6"/>
      <c r="FJM735" s="6"/>
      <c r="FJN735" s="6"/>
      <c r="FJO735" s="6"/>
      <c r="FJP735" s="6"/>
      <c r="FJQ735" s="6"/>
      <c r="FJR735" s="6"/>
      <c r="FJS735" s="6"/>
      <c r="FJT735" s="6"/>
      <c r="FJU735" s="6"/>
      <c r="FJV735" s="6"/>
      <c r="FJW735" s="6"/>
      <c r="FJX735" s="6"/>
      <c r="FJY735" s="6"/>
      <c r="FJZ735" s="6"/>
      <c r="FKA735" s="6"/>
      <c r="FKB735" s="6"/>
      <c r="FKC735" s="6"/>
      <c r="FKD735" s="6"/>
      <c r="FKE735" s="6"/>
      <c r="FKF735" s="6"/>
      <c r="FKG735" s="6"/>
      <c r="FKH735" s="6"/>
      <c r="FKI735" s="6"/>
      <c r="FKJ735" s="6"/>
      <c r="FKK735" s="6"/>
      <c r="FKL735" s="6"/>
      <c r="FKM735" s="6"/>
      <c r="FKN735" s="6"/>
      <c r="FKO735" s="6"/>
      <c r="FKP735" s="6"/>
      <c r="FKQ735" s="6"/>
      <c r="FKR735" s="6"/>
      <c r="FKS735" s="6"/>
      <c r="FKT735" s="6"/>
      <c r="FKU735" s="6"/>
      <c r="FKV735" s="6"/>
      <c r="FKW735" s="6"/>
      <c r="FKX735" s="6"/>
      <c r="FKY735" s="6"/>
      <c r="FKZ735" s="6"/>
      <c r="FLA735" s="6"/>
      <c r="FLB735" s="6"/>
      <c r="FLC735" s="6"/>
      <c r="FLD735" s="6"/>
      <c r="FLE735" s="6"/>
      <c r="FLF735" s="6"/>
      <c r="FLG735" s="6"/>
      <c r="FLH735" s="6"/>
      <c r="FLI735" s="6"/>
      <c r="FLJ735" s="6"/>
      <c r="FLK735" s="6"/>
      <c r="FLL735" s="6"/>
      <c r="FLM735" s="6"/>
      <c r="FLN735" s="6"/>
      <c r="FLO735" s="6"/>
      <c r="FLP735" s="6"/>
      <c r="FLQ735" s="6"/>
      <c r="FLR735" s="6"/>
      <c r="FLS735" s="6"/>
      <c r="FLT735" s="6"/>
      <c r="FLU735" s="6"/>
      <c r="FLV735" s="6"/>
      <c r="FLW735" s="6"/>
      <c r="FLX735" s="6"/>
      <c r="FLY735" s="6"/>
      <c r="FLZ735" s="6"/>
      <c r="FMA735" s="6"/>
      <c r="FMB735" s="6"/>
      <c r="FMC735" s="6"/>
      <c r="FMD735" s="6"/>
      <c r="FME735" s="6"/>
      <c r="FMF735" s="6"/>
      <c r="FMG735" s="6"/>
      <c r="FMH735" s="6"/>
      <c r="FMI735" s="6"/>
      <c r="FMJ735" s="6"/>
      <c r="FMK735" s="6"/>
      <c r="FML735" s="6"/>
      <c r="FMM735" s="6"/>
      <c r="FMN735" s="6"/>
      <c r="FMO735" s="6"/>
      <c r="FMP735" s="6"/>
      <c r="FMQ735" s="6"/>
      <c r="FMR735" s="6"/>
      <c r="FMS735" s="6"/>
      <c r="FMT735" s="6"/>
      <c r="FMU735" s="6"/>
      <c r="FMV735" s="6"/>
      <c r="FMW735" s="6"/>
      <c r="FMX735" s="6"/>
      <c r="FMY735" s="6"/>
      <c r="FMZ735" s="6"/>
      <c r="FNA735" s="6"/>
      <c r="FNB735" s="6"/>
      <c r="FNC735" s="6"/>
      <c r="FND735" s="6"/>
      <c r="FNE735" s="6"/>
      <c r="FNF735" s="6"/>
      <c r="FNG735" s="6"/>
      <c r="FNH735" s="6"/>
      <c r="FNI735" s="6"/>
      <c r="FNJ735" s="6"/>
      <c r="FNK735" s="6"/>
      <c r="FNL735" s="6"/>
      <c r="FNM735" s="6"/>
      <c r="FNN735" s="6"/>
      <c r="FNO735" s="6"/>
      <c r="FNP735" s="6"/>
      <c r="FNQ735" s="6"/>
      <c r="FNR735" s="6"/>
      <c r="FNS735" s="6"/>
      <c r="FNT735" s="6"/>
      <c r="FNU735" s="6"/>
      <c r="FNV735" s="6"/>
      <c r="FNW735" s="6"/>
      <c r="FNX735" s="6"/>
      <c r="FNY735" s="6"/>
      <c r="FNZ735" s="6"/>
      <c r="FOA735" s="6"/>
      <c r="FOB735" s="6"/>
      <c r="FOC735" s="6"/>
      <c r="FOD735" s="6"/>
      <c r="FOE735" s="6"/>
      <c r="FOF735" s="6"/>
      <c r="FOG735" s="6"/>
      <c r="FOH735" s="6"/>
      <c r="FOI735" s="6"/>
      <c r="FOJ735" s="6"/>
      <c r="FOK735" s="6"/>
      <c r="FOL735" s="6"/>
      <c r="FOM735" s="6"/>
      <c r="FON735" s="6"/>
      <c r="FOO735" s="6"/>
      <c r="FOP735" s="6"/>
      <c r="FOQ735" s="6"/>
      <c r="FOR735" s="6"/>
      <c r="FOS735" s="6"/>
      <c r="FOT735" s="6"/>
      <c r="FOU735" s="6"/>
      <c r="FOV735" s="6"/>
      <c r="FOW735" s="6"/>
      <c r="FOX735" s="6"/>
      <c r="FOY735" s="6"/>
      <c r="FOZ735" s="6"/>
      <c r="FPA735" s="6"/>
      <c r="FPB735" s="6"/>
      <c r="FPC735" s="6"/>
      <c r="FPD735" s="6"/>
      <c r="FPE735" s="6"/>
      <c r="FPF735" s="6"/>
      <c r="FPG735" s="6"/>
      <c r="FPH735" s="6"/>
      <c r="FPI735" s="6"/>
      <c r="FPJ735" s="6"/>
      <c r="FPK735" s="6"/>
      <c r="FPL735" s="6"/>
      <c r="FPM735" s="6"/>
      <c r="FPN735" s="6"/>
      <c r="FPO735" s="6"/>
      <c r="FPP735" s="6"/>
      <c r="FPQ735" s="6"/>
      <c r="FPR735" s="6"/>
      <c r="FPS735" s="6"/>
      <c r="FPT735" s="6"/>
      <c r="FPU735" s="6"/>
      <c r="FPV735" s="6"/>
      <c r="FPW735" s="6"/>
      <c r="FPX735" s="6"/>
      <c r="FPY735" s="6"/>
      <c r="FPZ735" s="6"/>
      <c r="FQA735" s="6"/>
      <c r="FQB735" s="6"/>
      <c r="FQC735" s="6"/>
      <c r="FQD735" s="6"/>
      <c r="FQE735" s="6"/>
      <c r="FQF735" s="6"/>
      <c r="FQG735" s="6"/>
      <c r="FQH735" s="6"/>
      <c r="FQI735" s="6"/>
      <c r="FQJ735" s="6"/>
      <c r="FQK735" s="6"/>
      <c r="FQL735" s="6"/>
      <c r="FQM735" s="6"/>
      <c r="FQN735" s="6"/>
      <c r="FQO735" s="6"/>
      <c r="FQP735" s="6"/>
      <c r="FQQ735" s="6"/>
      <c r="FQR735" s="6"/>
      <c r="FQS735" s="6"/>
      <c r="FQT735" s="6"/>
      <c r="FQU735" s="6"/>
      <c r="FQV735" s="6"/>
      <c r="FQW735" s="6"/>
      <c r="FQX735" s="6"/>
      <c r="FQY735" s="6"/>
      <c r="FQZ735" s="6"/>
      <c r="FRA735" s="6"/>
      <c r="FRB735" s="6"/>
      <c r="FRC735" s="6"/>
      <c r="FRD735" s="6"/>
      <c r="FRE735" s="6"/>
      <c r="FRF735" s="6"/>
      <c r="FRG735" s="6"/>
      <c r="FRH735" s="6"/>
      <c r="FRI735" s="6"/>
      <c r="FRJ735" s="6"/>
      <c r="FRK735" s="6"/>
      <c r="FRL735" s="6"/>
      <c r="FRM735" s="6"/>
      <c r="FRN735" s="6"/>
      <c r="FRO735" s="6"/>
      <c r="FRP735" s="6"/>
      <c r="FRQ735" s="6"/>
      <c r="FRR735" s="6"/>
      <c r="FRS735" s="6"/>
      <c r="FRT735" s="6"/>
      <c r="FRU735" s="6"/>
      <c r="FRV735" s="6"/>
      <c r="FRW735" s="6"/>
      <c r="FRX735" s="6"/>
      <c r="FRY735" s="6"/>
      <c r="FRZ735" s="6"/>
      <c r="FSA735" s="6"/>
      <c r="FSB735" s="6"/>
      <c r="FSC735" s="6"/>
      <c r="FSD735" s="6"/>
      <c r="FSE735" s="6"/>
      <c r="FSF735" s="6"/>
      <c r="FSG735" s="6"/>
      <c r="FSH735" s="6"/>
      <c r="FSI735" s="6"/>
      <c r="FSJ735" s="6"/>
      <c r="FSK735" s="6"/>
      <c r="FSL735" s="6"/>
      <c r="FSM735" s="6"/>
      <c r="FSN735" s="6"/>
      <c r="FSO735" s="6"/>
      <c r="FSP735" s="6"/>
      <c r="FSQ735" s="6"/>
      <c r="FSR735" s="6"/>
      <c r="FSS735" s="6"/>
      <c r="FST735" s="6"/>
      <c r="FSU735" s="6"/>
      <c r="FSV735" s="6"/>
      <c r="FSW735" s="6"/>
      <c r="FSX735" s="6"/>
      <c r="FSY735" s="6"/>
      <c r="FSZ735" s="6"/>
      <c r="FTA735" s="6"/>
      <c r="FTB735" s="6"/>
      <c r="FTC735" s="6"/>
      <c r="FTD735" s="6"/>
      <c r="FTE735" s="6"/>
      <c r="FTF735" s="6"/>
      <c r="FTG735" s="6"/>
      <c r="FTH735" s="6"/>
      <c r="FTI735" s="6"/>
      <c r="FTJ735" s="6"/>
      <c r="FTK735" s="6"/>
      <c r="FTL735" s="6"/>
      <c r="FTM735" s="6"/>
      <c r="FTN735" s="6"/>
      <c r="FTO735" s="6"/>
      <c r="FTP735" s="6"/>
      <c r="FTQ735" s="6"/>
      <c r="FTR735" s="6"/>
      <c r="FTS735" s="6"/>
      <c r="FTT735" s="6"/>
      <c r="FTU735" s="6"/>
      <c r="FTV735" s="6"/>
      <c r="FTW735" s="6"/>
      <c r="FTX735" s="6"/>
      <c r="FTY735" s="6"/>
      <c r="FTZ735" s="6"/>
      <c r="FUA735" s="6"/>
      <c r="FUB735" s="6"/>
      <c r="FUC735" s="6"/>
      <c r="FUD735" s="6"/>
      <c r="FUE735" s="6"/>
      <c r="FUF735" s="6"/>
      <c r="FUG735" s="6"/>
      <c r="FUH735" s="6"/>
      <c r="FUI735" s="6"/>
      <c r="FUJ735" s="6"/>
      <c r="FUK735" s="6"/>
      <c r="FUL735" s="6"/>
      <c r="FUM735" s="6"/>
      <c r="FUN735" s="6"/>
      <c r="FUO735" s="6"/>
      <c r="FUP735" s="6"/>
      <c r="FUQ735" s="6"/>
      <c r="FUR735" s="6"/>
      <c r="FUS735" s="6"/>
      <c r="FUT735" s="6"/>
      <c r="FUU735" s="6"/>
      <c r="FUV735" s="6"/>
      <c r="FUW735" s="6"/>
      <c r="FUX735" s="6"/>
      <c r="FUY735" s="6"/>
      <c r="FUZ735" s="6"/>
      <c r="FVA735" s="6"/>
      <c r="FVB735" s="6"/>
      <c r="FVC735" s="6"/>
      <c r="FVD735" s="6"/>
      <c r="FVE735" s="6"/>
      <c r="FVF735" s="6"/>
      <c r="FVG735" s="6"/>
      <c r="FVH735" s="6"/>
      <c r="FVI735" s="6"/>
      <c r="FVJ735" s="6"/>
      <c r="FVK735" s="6"/>
      <c r="FVL735" s="6"/>
      <c r="FVM735" s="6"/>
      <c r="FVN735" s="6"/>
      <c r="FVO735" s="6"/>
      <c r="FVP735" s="6"/>
      <c r="FVQ735" s="6"/>
      <c r="FVR735" s="6"/>
      <c r="FVS735" s="6"/>
      <c r="FVT735" s="6"/>
      <c r="FVU735" s="6"/>
      <c r="FVV735" s="6"/>
      <c r="FVW735" s="6"/>
      <c r="FVX735" s="6"/>
      <c r="FVY735" s="6"/>
      <c r="FVZ735" s="6"/>
      <c r="FWA735" s="6"/>
      <c r="FWB735" s="6"/>
      <c r="FWC735" s="6"/>
      <c r="FWD735" s="6"/>
      <c r="FWE735" s="6"/>
      <c r="FWF735" s="6"/>
      <c r="FWG735" s="6"/>
      <c r="FWH735" s="6"/>
      <c r="FWI735" s="6"/>
      <c r="FWJ735" s="6"/>
      <c r="FWK735" s="6"/>
      <c r="FWL735" s="6"/>
      <c r="FWM735" s="6"/>
      <c r="FWN735" s="6"/>
      <c r="FWO735" s="6"/>
      <c r="FWP735" s="6"/>
      <c r="FWQ735" s="6"/>
      <c r="FWR735" s="6"/>
      <c r="FWS735" s="6"/>
      <c r="FWT735" s="6"/>
      <c r="FWU735" s="6"/>
      <c r="FWV735" s="6"/>
      <c r="FWW735" s="6"/>
      <c r="FWX735" s="6"/>
      <c r="FWY735" s="6"/>
      <c r="FWZ735" s="6"/>
      <c r="FXA735" s="6"/>
      <c r="FXB735" s="6"/>
      <c r="FXC735" s="6"/>
      <c r="FXD735" s="6"/>
      <c r="FXE735" s="6"/>
      <c r="FXF735" s="6"/>
      <c r="FXG735" s="6"/>
      <c r="FXH735" s="6"/>
      <c r="FXI735" s="6"/>
      <c r="FXJ735" s="6"/>
      <c r="FXK735" s="6"/>
      <c r="FXL735" s="6"/>
      <c r="FXM735" s="6"/>
      <c r="FXN735" s="6"/>
      <c r="FXO735" s="6"/>
      <c r="FXP735" s="6"/>
      <c r="FXQ735" s="6"/>
      <c r="FXR735" s="6"/>
      <c r="FXS735" s="6"/>
      <c r="FXT735" s="6"/>
      <c r="FXU735" s="6"/>
      <c r="FXV735" s="6"/>
      <c r="FXW735" s="6"/>
      <c r="FXX735" s="6"/>
      <c r="FXY735" s="6"/>
      <c r="FXZ735" s="6"/>
      <c r="FYA735" s="6"/>
      <c r="FYB735" s="6"/>
      <c r="FYC735" s="6"/>
      <c r="FYD735" s="6"/>
      <c r="FYE735" s="6"/>
      <c r="FYF735" s="6"/>
      <c r="FYG735" s="6"/>
      <c r="FYH735" s="6"/>
      <c r="FYI735" s="6"/>
      <c r="FYJ735" s="6"/>
      <c r="FYK735" s="6"/>
      <c r="FYL735" s="6"/>
      <c r="FYM735" s="6"/>
      <c r="FYN735" s="6"/>
      <c r="FYO735" s="6"/>
      <c r="FYP735" s="6"/>
      <c r="FYQ735" s="6"/>
      <c r="FYR735" s="6"/>
      <c r="FYS735" s="6"/>
      <c r="FYT735" s="6"/>
      <c r="FYU735" s="6"/>
      <c r="FYV735" s="6"/>
      <c r="FYW735" s="6"/>
      <c r="FYX735" s="6"/>
      <c r="FYY735" s="6"/>
      <c r="FYZ735" s="6"/>
      <c r="FZA735" s="6"/>
      <c r="FZB735" s="6"/>
      <c r="FZC735" s="6"/>
      <c r="FZD735" s="6"/>
      <c r="FZE735" s="6"/>
      <c r="FZF735" s="6"/>
      <c r="FZG735" s="6"/>
      <c r="FZH735" s="6"/>
      <c r="FZI735" s="6"/>
      <c r="FZJ735" s="6"/>
      <c r="FZK735" s="6"/>
      <c r="FZL735" s="6"/>
      <c r="FZM735" s="6"/>
      <c r="FZN735" s="6"/>
      <c r="FZO735" s="6"/>
      <c r="FZP735" s="6"/>
      <c r="FZQ735" s="6"/>
      <c r="FZR735" s="6"/>
      <c r="FZS735" s="6"/>
      <c r="FZT735" s="6"/>
      <c r="FZU735" s="6"/>
      <c r="FZV735" s="6"/>
      <c r="FZW735" s="6"/>
      <c r="FZX735" s="6"/>
      <c r="FZY735" s="6"/>
      <c r="FZZ735" s="6"/>
      <c r="GAA735" s="6"/>
      <c r="GAB735" s="6"/>
      <c r="GAC735" s="6"/>
      <c r="GAD735" s="6"/>
      <c r="GAE735" s="6"/>
      <c r="GAF735" s="6"/>
      <c r="GAG735" s="6"/>
      <c r="GAH735" s="6"/>
      <c r="GAI735" s="6"/>
      <c r="GAJ735" s="6"/>
      <c r="GAK735" s="6"/>
      <c r="GAL735" s="6"/>
      <c r="GAM735" s="6"/>
      <c r="GAN735" s="6"/>
      <c r="GAO735" s="6"/>
      <c r="GAP735" s="6"/>
      <c r="GAQ735" s="6"/>
      <c r="GAR735" s="6"/>
      <c r="GAS735" s="6"/>
      <c r="GAT735" s="6"/>
      <c r="GAU735" s="6"/>
      <c r="GAV735" s="6"/>
      <c r="GAW735" s="6"/>
      <c r="GAX735" s="6"/>
      <c r="GAY735" s="6"/>
      <c r="GAZ735" s="6"/>
      <c r="GBA735" s="6"/>
      <c r="GBB735" s="6"/>
      <c r="GBC735" s="6"/>
      <c r="GBD735" s="6"/>
      <c r="GBE735" s="6"/>
      <c r="GBF735" s="6"/>
      <c r="GBG735" s="6"/>
      <c r="GBH735" s="6"/>
      <c r="GBI735" s="6"/>
      <c r="GBJ735" s="6"/>
      <c r="GBK735" s="6"/>
      <c r="GBL735" s="6"/>
      <c r="GBM735" s="6"/>
      <c r="GBN735" s="6"/>
      <c r="GBO735" s="6"/>
      <c r="GBP735" s="6"/>
      <c r="GBQ735" s="6"/>
      <c r="GBR735" s="6"/>
      <c r="GBS735" s="6"/>
      <c r="GBT735" s="6"/>
      <c r="GBU735" s="6"/>
      <c r="GBV735" s="6"/>
      <c r="GBW735" s="6"/>
      <c r="GBX735" s="6"/>
      <c r="GBY735" s="6"/>
      <c r="GBZ735" s="6"/>
      <c r="GCA735" s="6"/>
      <c r="GCB735" s="6"/>
      <c r="GCC735" s="6"/>
      <c r="GCD735" s="6"/>
      <c r="GCE735" s="6"/>
      <c r="GCF735" s="6"/>
      <c r="GCG735" s="6"/>
      <c r="GCH735" s="6"/>
      <c r="GCI735" s="6"/>
      <c r="GCJ735" s="6"/>
      <c r="GCK735" s="6"/>
      <c r="GCL735" s="6"/>
      <c r="GCM735" s="6"/>
      <c r="GCN735" s="6"/>
      <c r="GCO735" s="6"/>
      <c r="GCP735" s="6"/>
      <c r="GCQ735" s="6"/>
      <c r="GCR735" s="6"/>
      <c r="GCS735" s="6"/>
      <c r="GCT735" s="6"/>
      <c r="GCU735" s="6"/>
      <c r="GCV735" s="6"/>
      <c r="GCW735" s="6"/>
      <c r="GCX735" s="6"/>
      <c r="GCY735" s="6"/>
      <c r="GCZ735" s="6"/>
      <c r="GDA735" s="6"/>
      <c r="GDB735" s="6"/>
      <c r="GDC735" s="6"/>
      <c r="GDD735" s="6"/>
      <c r="GDE735" s="6"/>
      <c r="GDF735" s="6"/>
      <c r="GDG735" s="6"/>
      <c r="GDH735" s="6"/>
      <c r="GDI735" s="6"/>
      <c r="GDJ735" s="6"/>
      <c r="GDK735" s="6"/>
      <c r="GDL735" s="6"/>
      <c r="GDM735" s="6"/>
      <c r="GDN735" s="6"/>
      <c r="GDO735" s="6"/>
      <c r="GDP735" s="6"/>
      <c r="GDQ735" s="6"/>
      <c r="GDR735" s="6"/>
      <c r="GDS735" s="6"/>
      <c r="GDT735" s="6"/>
      <c r="GDU735" s="6"/>
      <c r="GDV735" s="6"/>
      <c r="GDW735" s="6"/>
      <c r="GDX735" s="6"/>
    </row>
    <row r="736" spans="1:4860" s="7" customFormat="1" ht="18" customHeight="1" x14ac:dyDescent="0.25">
      <c r="A736" s="34">
        <v>730</v>
      </c>
      <c r="B736" s="16" t="s">
        <v>569</v>
      </c>
      <c r="C736" s="16" t="s">
        <v>873</v>
      </c>
      <c r="D736" s="16" t="s">
        <v>323</v>
      </c>
      <c r="E736" s="16" t="s">
        <v>35</v>
      </c>
      <c r="F736" s="17" t="s">
        <v>876</v>
      </c>
      <c r="G736" s="18">
        <v>25000</v>
      </c>
      <c r="H736" s="16">
        <v>0</v>
      </c>
      <c r="I736" s="19">
        <v>25</v>
      </c>
      <c r="J736" s="45">
        <v>717.5</v>
      </c>
      <c r="K736" s="39">
        <f t="shared" si="117"/>
        <v>1774.9999999999998</v>
      </c>
      <c r="L736" s="29">
        <f t="shared" si="118"/>
        <v>275</v>
      </c>
      <c r="M736" s="44">
        <v>760</v>
      </c>
      <c r="N736" s="19">
        <f t="shared" si="119"/>
        <v>1772.5000000000002</v>
      </c>
      <c r="O736" s="19"/>
      <c r="P736" s="19">
        <f t="shared" si="120"/>
        <v>1477.5</v>
      </c>
      <c r="Q736" s="19">
        <f t="shared" si="121"/>
        <v>1502.5</v>
      </c>
      <c r="R736" s="19">
        <f t="shared" si="122"/>
        <v>3822.5</v>
      </c>
      <c r="S736" s="19">
        <f t="shared" si="116"/>
        <v>23497.5</v>
      </c>
      <c r="T736" s="30" t="s">
        <v>41</v>
      </c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 s="6"/>
      <c r="AJB736" s="6"/>
      <c r="AJC736" s="6"/>
      <c r="AJD736" s="6"/>
      <c r="AJE736" s="6"/>
      <c r="AJF736" s="6"/>
      <c r="AJG736" s="6"/>
      <c r="AJH736" s="6"/>
      <c r="AJI736" s="6"/>
      <c r="AJJ736" s="6"/>
      <c r="AJK736" s="6"/>
      <c r="AJL736" s="6"/>
      <c r="AJM736" s="6"/>
      <c r="AJN736" s="6"/>
      <c r="AJO736" s="6"/>
      <c r="AJP736" s="6"/>
      <c r="AJQ736" s="6"/>
      <c r="AJR736" s="6"/>
      <c r="AJS736" s="6"/>
      <c r="AJT736" s="6"/>
      <c r="AJU736" s="6"/>
      <c r="AJV736" s="6"/>
      <c r="AJW736" s="6"/>
      <c r="AJX736" s="6"/>
      <c r="AJY736" s="6"/>
      <c r="AJZ736" s="6"/>
      <c r="AKA736" s="6"/>
      <c r="AKB736" s="6"/>
      <c r="AKC736" s="6"/>
      <c r="AKD736" s="6"/>
      <c r="AKE736" s="6"/>
      <c r="AKF736" s="6"/>
      <c r="AKG736" s="6"/>
      <c r="AKH736" s="6"/>
      <c r="AKI736" s="6"/>
      <c r="AKJ736" s="6"/>
      <c r="AKK736" s="6"/>
      <c r="AKL736" s="6"/>
      <c r="AKM736" s="6"/>
      <c r="AKN736" s="6"/>
      <c r="AKO736" s="6"/>
      <c r="AKP736" s="6"/>
      <c r="AKQ736" s="6"/>
      <c r="AKR736" s="6"/>
      <c r="AKS736" s="6"/>
      <c r="AKT736" s="6"/>
      <c r="AKU736" s="6"/>
      <c r="AKV736" s="6"/>
      <c r="AKW736" s="6"/>
      <c r="AKX736" s="6"/>
      <c r="AKY736" s="6"/>
      <c r="AKZ736" s="6"/>
      <c r="ALA736" s="6"/>
      <c r="ALB736" s="6"/>
      <c r="ALC736" s="6"/>
      <c r="ALD736" s="6"/>
      <c r="ALE736" s="6"/>
      <c r="ALF736" s="6"/>
      <c r="ALG736" s="6"/>
      <c r="ALH736" s="6"/>
      <c r="ALI736" s="6"/>
      <c r="ALJ736" s="6"/>
      <c r="ALK736" s="6"/>
      <c r="ALL736" s="6"/>
      <c r="ALM736" s="6"/>
      <c r="ALN736" s="6"/>
      <c r="ALO736" s="6"/>
      <c r="ALP736" s="6"/>
      <c r="ALQ736" s="6"/>
      <c r="ALR736" s="6"/>
      <c r="ALS736" s="6"/>
      <c r="ALT736" s="6"/>
      <c r="ALU736" s="6"/>
      <c r="ALV736" s="6"/>
      <c r="ALW736" s="6"/>
      <c r="ALX736" s="6"/>
      <c r="ALY736" s="6"/>
      <c r="ALZ736" s="6"/>
      <c r="AMA736" s="6"/>
      <c r="AMB736" s="6"/>
      <c r="AMC736" s="6"/>
      <c r="AMD736" s="6"/>
      <c r="AME736" s="6"/>
      <c r="AMF736" s="6"/>
      <c r="AMG736" s="6"/>
      <c r="AMH736" s="6"/>
      <c r="AMI736" s="6"/>
      <c r="AMJ736" s="6"/>
      <c r="AMK736" s="6"/>
      <c r="AML736" s="6"/>
      <c r="AMM736" s="6"/>
      <c r="AMN736" s="6"/>
      <c r="AMO736" s="6"/>
      <c r="AMP736" s="6"/>
      <c r="AMQ736" s="6"/>
      <c r="AMR736" s="6"/>
      <c r="AMS736" s="6"/>
      <c r="AMT736" s="6"/>
      <c r="AMU736" s="6"/>
      <c r="AMV736" s="6"/>
      <c r="AMW736" s="6"/>
      <c r="AMX736" s="6"/>
      <c r="AMY736" s="6"/>
      <c r="AMZ736" s="6"/>
      <c r="ANA736" s="6"/>
      <c r="ANB736" s="6"/>
      <c r="ANC736" s="6"/>
      <c r="AND736" s="6"/>
      <c r="ANE736" s="6"/>
      <c r="ANF736" s="6"/>
      <c r="ANG736" s="6"/>
      <c r="ANH736" s="6"/>
      <c r="ANI736" s="6"/>
      <c r="ANJ736" s="6"/>
      <c r="ANK736" s="6"/>
      <c r="ANL736" s="6"/>
      <c r="ANM736" s="6"/>
      <c r="ANN736" s="6"/>
      <c r="ANO736" s="6"/>
      <c r="ANP736" s="6"/>
      <c r="ANQ736" s="6"/>
      <c r="ANR736" s="6"/>
      <c r="ANS736" s="6"/>
      <c r="ANT736" s="6"/>
      <c r="ANU736" s="6"/>
      <c r="ANV736" s="6"/>
      <c r="ANW736" s="6"/>
      <c r="ANX736" s="6"/>
      <c r="ANY736" s="6"/>
      <c r="ANZ736" s="6"/>
      <c r="AOA736" s="6"/>
      <c r="AOB736" s="6"/>
      <c r="AOC736" s="6"/>
      <c r="AOD736" s="6"/>
      <c r="AOE736" s="6"/>
      <c r="AOF736" s="6"/>
      <c r="AOG736" s="6"/>
      <c r="AOH736" s="6"/>
      <c r="AOI736" s="6"/>
      <c r="AOJ736" s="6"/>
      <c r="AOK736" s="6"/>
      <c r="AOL736" s="6"/>
      <c r="AOM736" s="6"/>
      <c r="AON736" s="6"/>
      <c r="AOO736" s="6"/>
      <c r="AOP736" s="6"/>
      <c r="AOQ736" s="6"/>
      <c r="AOR736" s="6"/>
      <c r="AOS736" s="6"/>
      <c r="AOT736" s="6"/>
      <c r="AOU736" s="6"/>
      <c r="AOV736" s="6"/>
      <c r="AOW736" s="6"/>
      <c r="AOX736" s="6"/>
      <c r="AOY736" s="6"/>
      <c r="AOZ736" s="6"/>
      <c r="APA736" s="6"/>
      <c r="APB736" s="6"/>
      <c r="APC736" s="6"/>
      <c r="APD736" s="6"/>
      <c r="APE736" s="6"/>
      <c r="APF736" s="6"/>
      <c r="APG736" s="6"/>
      <c r="APH736" s="6"/>
      <c r="API736" s="6"/>
      <c r="APJ736" s="6"/>
      <c r="APK736" s="6"/>
      <c r="APL736" s="6"/>
      <c r="APM736" s="6"/>
      <c r="APN736" s="6"/>
      <c r="APO736" s="6"/>
      <c r="APP736" s="6"/>
      <c r="APQ736" s="6"/>
      <c r="APR736" s="6"/>
      <c r="APS736" s="6"/>
      <c r="APT736" s="6"/>
      <c r="APU736" s="6"/>
      <c r="APV736" s="6"/>
      <c r="APW736" s="6"/>
      <c r="APX736" s="6"/>
      <c r="APY736" s="6"/>
      <c r="APZ736" s="6"/>
      <c r="AQA736" s="6"/>
      <c r="AQB736" s="6"/>
      <c r="AQC736" s="6"/>
      <c r="AQD736" s="6"/>
      <c r="AQE736" s="6"/>
      <c r="AQF736" s="6"/>
      <c r="AQG736" s="6"/>
      <c r="AQH736" s="6"/>
      <c r="AQI736" s="6"/>
      <c r="AQJ736" s="6"/>
      <c r="AQK736" s="6"/>
      <c r="AQL736" s="6"/>
      <c r="AQM736" s="6"/>
      <c r="AQN736" s="6"/>
      <c r="AQO736" s="6"/>
      <c r="AQP736" s="6"/>
      <c r="AQQ736" s="6"/>
      <c r="AQR736" s="6"/>
      <c r="AQS736" s="6"/>
      <c r="AQT736" s="6"/>
      <c r="AQU736" s="6"/>
      <c r="AQV736" s="6"/>
      <c r="AQW736" s="6"/>
      <c r="AQX736" s="6"/>
      <c r="AQY736" s="6"/>
      <c r="AQZ736" s="6"/>
      <c r="ARA736" s="6"/>
      <c r="ARB736" s="6"/>
      <c r="ARC736" s="6"/>
      <c r="ARD736" s="6"/>
      <c r="ARE736" s="6"/>
      <c r="ARF736" s="6"/>
      <c r="ARG736" s="6"/>
      <c r="ARH736" s="6"/>
      <c r="ARI736" s="6"/>
      <c r="ARJ736" s="6"/>
      <c r="ARK736" s="6"/>
      <c r="ARL736" s="6"/>
      <c r="ARM736" s="6"/>
      <c r="ARN736" s="6"/>
      <c r="ARO736" s="6"/>
      <c r="ARP736" s="6"/>
      <c r="ARQ736" s="6"/>
      <c r="ARR736" s="6"/>
      <c r="ARS736" s="6"/>
      <c r="ART736" s="6"/>
      <c r="ARU736" s="6"/>
      <c r="ARV736" s="6"/>
      <c r="ARW736" s="6"/>
      <c r="ARX736" s="6"/>
      <c r="ARY736" s="6"/>
      <c r="ARZ736" s="6"/>
      <c r="ASA736" s="6"/>
      <c r="ASB736" s="6"/>
      <c r="ASC736" s="6"/>
      <c r="ASD736" s="6"/>
      <c r="ASE736" s="6"/>
      <c r="ASF736" s="6"/>
      <c r="ASG736" s="6"/>
      <c r="ASH736" s="6"/>
      <c r="ASI736" s="6"/>
      <c r="ASJ736" s="6"/>
      <c r="ASK736" s="6"/>
      <c r="ASL736" s="6"/>
      <c r="ASM736" s="6"/>
      <c r="ASN736" s="6"/>
      <c r="ASO736" s="6"/>
      <c r="ASP736" s="6"/>
      <c r="ASQ736" s="6"/>
      <c r="ASR736" s="6"/>
      <c r="ASS736" s="6"/>
      <c r="AST736" s="6"/>
      <c r="ASU736" s="6"/>
      <c r="ASV736" s="6"/>
      <c r="ASW736" s="6"/>
      <c r="ASX736" s="6"/>
      <c r="ASY736" s="6"/>
      <c r="ASZ736" s="6"/>
      <c r="ATA736" s="6"/>
      <c r="ATB736" s="6"/>
      <c r="ATC736" s="6"/>
      <c r="ATD736" s="6"/>
      <c r="ATE736" s="6"/>
      <c r="ATF736" s="6"/>
      <c r="ATG736" s="6"/>
      <c r="ATH736" s="6"/>
      <c r="ATI736" s="6"/>
      <c r="ATJ736" s="6"/>
      <c r="ATK736" s="6"/>
      <c r="ATL736" s="6"/>
      <c r="ATM736" s="6"/>
      <c r="ATN736" s="6"/>
      <c r="ATO736" s="6"/>
      <c r="ATP736" s="6"/>
      <c r="ATQ736" s="6"/>
      <c r="ATR736" s="6"/>
      <c r="ATS736" s="6"/>
      <c r="ATT736" s="6"/>
      <c r="ATU736" s="6"/>
      <c r="ATV736" s="6"/>
      <c r="ATW736" s="6"/>
      <c r="ATX736" s="6"/>
      <c r="ATY736" s="6"/>
      <c r="ATZ736" s="6"/>
      <c r="AUA736" s="6"/>
      <c r="AUB736" s="6"/>
      <c r="AUC736" s="6"/>
      <c r="AUD736" s="6"/>
      <c r="AUE736" s="6"/>
      <c r="AUF736" s="6"/>
      <c r="AUG736" s="6"/>
      <c r="AUH736" s="6"/>
      <c r="AUI736" s="6"/>
      <c r="AUJ736" s="6"/>
      <c r="AUK736" s="6"/>
      <c r="AUL736" s="6"/>
      <c r="AUM736" s="6"/>
      <c r="AUN736" s="6"/>
      <c r="AUO736" s="6"/>
      <c r="AUP736" s="6"/>
      <c r="AUQ736" s="6"/>
      <c r="AUR736" s="6"/>
      <c r="AUS736" s="6"/>
      <c r="AUT736" s="6"/>
      <c r="AUU736" s="6"/>
      <c r="AUV736" s="6"/>
      <c r="AUW736" s="6"/>
      <c r="AUX736" s="6"/>
      <c r="AUY736" s="6"/>
      <c r="AUZ736" s="6"/>
      <c r="AVA736" s="6"/>
      <c r="AVB736" s="6"/>
      <c r="AVC736" s="6"/>
      <c r="AVD736" s="6"/>
      <c r="AVE736" s="6"/>
      <c r="AVF736" s="6"/>
      <c r="AVG736" s="6"/>
      <c r="AVH736" s="6"/>
      <c r="AVI736" s="6"/>
      <c r="AVJ736" s="6"/>
      <c r="AVK736" s="6"/>
      <c r="AVL736" s="6"/>
      <c r="AVM736" s="6"/>
      <c r="AVN736" s="6"/>
      <c r="AVO736" s="6"/>
      <c r="AVP736" s="6"/>
      <c r="AVQ736" s="6"/>
      <c r="AVR736" s="6"/>
      <c r="AVS736" s="6"/>
      <c r="AVT736" s="6"/>
      <c r="AVU736" s="6"/>
      <c r="AVV736" s="6"/>
      <c r="AVW736" s="6"/>
      <c r="AVX736" s="6"/>
      <c r="AVY736" s="6"/>
      <c r="AVZ736" s="6"/>
      <c r="AWA736" s="6"/>
      <c r="AWB736" s="6"/>
      <c r="AWC736" s="6"/>
      <c r="AWD736" s="6"/>
      <c r="AWE736" s="6"/>
      <c r="AWF736" s="6"/>
      <c r="AWG736" s="6"/>
      <c r="AWH736" s="6"/>
      <c r="AWI736" s="6"/>
      <c r="AWJ736" s="6"/>
      <c r="AWK736" s="6"/>
      <c r="AWL736" s="6"/>
      <c r="AWM736" s="6"/>
      <c r="AWN736" s="6"/>
      <c r="AWO736" s="6"/>
      <c r="AWP736" s="6"/>
      <c r="AWQ736" s="6"/>
      <c r="AWR736" s="6"/>
      <c r="AWS736" s="6"/>
      <c r="AWT736" s="6"/>
      <c r="AWU736" s="6"/>
      <c r="AWV736" s="6"/>
      <c r="AWW736" s="6"/>
      <c r="AWX736" s="6"/>
      <c r="AWY736" s="6"/>
      <c r="AWZ736" s="6"/>
      <c r="AXA736" s="6"/>
      <c r="AXB736" s="6"/>
      <c r="AXC736" s="6"/>
      <c r="AXD736" s="6"/>
      <c r="AXE736" s="6"/>
      <c r="AXF736" s="6"/>
      <c r="AXG736" s="6"/>
      <c r="AXH736" s="6"/>
      <c r="AXI736" s="6"/>
      <c r="AXJ736" s="6"/>
      <c r="AXK736" s="6"/>
      <c r="AXL736" s="6"/>
      <c r="AXM736" s="6"/>
      <c r="AXN736" s="6"/>
      <c r="AXO736" s="6"/>
      <c r="AXP736" s="6"/>
      <c r="AXQ736" s="6"/>
      <c r="AXR736" s="6"/>
      <c r="AXS736" s="6"/>
      <c r="AXT736" s="6"/>
      <c r="AXU736" s="6"/>
      <c r="AXV736" s="6"/>
      <c r="AXW736" s="6"/>
      <c r="AXX736" s="6"/>
      <c r="AXY736" s="6"/>
      <c r="AXZ736" s="6"/>
      <c r="AYA736" s="6"/>
      <c r="AYB736" s="6"/>
      <c r="AYC736" s="6"/>
      <c r="AYD736" s="6"/>
      <c r="AYE736" s="6"/>
      <c r="AYF736" s="6"/>
      <c r="AYG736" s="6"/>
      <c r="AYH736" s="6"/>
      <c r="AYI736" s="6"/>
      <c r="AYJ736" s="6"/>
      <c r="AYK736" s="6"/>
      <c r="AYL736" s="6"/>
      <c r="AYM736" s="6"/>
      <c r="AYN736" s="6"/>
      <c r="AYO736" s="6"/>
      <c r="AYP736" s="6"/>
      <c r="AYQ736" s="6"/>
      <c r="AYR736" s="6"/>
      <c r="AYS736" s="6"/>
      <c r="AYT736" s="6"/>
      <c r="AYU736" s="6"/>
      <c r="AYV736" s="6"/>
      <c r="AYW736" s="6"/>
      <c r="AYX736" s="6"/>
      <c r="AYY736" s="6"/>
      <c r="AYZ736" s="6"/>
      <c r="AZA736" s="6"/>
      <c r="AZB736" s="6"/>
      <c r="AZC736" s="6"/>
      <c r="AZD736" s="6"/>
      <c r="AZE736" s="6"/>
      <c r="AZF736" s="6"/>
      <c r="AZG736" s="6"/>
      <c r="AZH736" s="6"/>
      <c r="AZI736" s="6"/>
      <c r="AZJ736" s="6"/>
      <c r="AZK736" s="6"/>
      <c r="AZL736" s="6"/>
      <c r="AZM736" s="6"/>
      <c r="AZN736" s="6"/>
      <c r="AZO736" s="6"/>
      <c r="AZP736" s="6"/>
      <c r="AZQ736" s="6"/>
      <c r="AZR736" s="6"/>
      <c r="AZS736" s="6"/>
      <c r="AZT736" s="6"/>
      <c r="AZU736" s="6"/>
      <c r="AZV736" s="6"/>
      <c r="AZW736" s="6"/>
      <c r="AZX736" s="6"/>
      <c r="AZY736" s="6"/>
      <c r="AZZ736" s="6"/>
      <c r="BAA736" s="6"/>
      <c r="BAB736" s="6"/>
      <c r="BAC736" s="6"/>
      <c r="BAD736" s="6"/>
      <c r="BAE736" s="6"/>
      <c r="BAF736" s="6"/>
      <c r="BAG736" s="6"/>
      <c r="BAH736" s="6"/>
      <c r="BAI736" s="6"/>
      <c r="BAJ736" s="6"/>
      <c r="BAK736" s="6"/>
      <c r="BAL736" s="6"/>
      <c r="BAM736" s="6"/>
      <c r="BAN736" s="6"/>
      <c r="BAO736" s="6"/>
      <c r="BAP736" s="6"/>
      <c r="BAQ736" s="6"/>
      <c r="BAR736" s="6"/>
      <c r="BAS736" s="6"/>
      <c r="BAT736" s="6"/>
      <c r="BAU736" s="6"/>
      <c r="BAV736" s="6"/>
      <c r="BAW736" s="6"/>
      <c r="BAX736" s="6"/>
      <c r="BAY736" s="6"/>
      <c r="BAZ736" s="6"/>
      <c r="BBA736" s="6"/>
      <c r="BBB736" s="6"/>
      <c r="BBC736" s="6"/>
      <c r="BBD736" s="6"/>
      <c r="BBE736" s="6"/>
      <c r="BBF736" s="6"/>
      <c r="BBG736" s="6"/>
      <c r="BBH736" s="6"/>
      <c r="BBI736" s="6"/>
      <c r="BBJ736" s="6"/>
      <c r="BBK736" s="6"/>
      <c r="BBL736" s="6"/>
      <c r="BBM736" s="6"/>
      <c r="BBN736" s="6"/>
      <c r="BBO736" s="6"/>
      <c r="BBP736" s="6"/>
      <c r="BBQ736" s="6"/>
      <c r="BBR736" s="6"/>
      <c r="BBS736" s="6"/>
      <c r="BBT736" s="6"/>
      <c r="BBU736" s="6"/>
      <c r="BBV736" s="6"/>
      <c r="BBW736" s="6"/>
      <c r="BBX736" s="6"/>
      <c r="BBY736" s="6"/>
      <c r="BBZ736" s="6"/>
      <c r="BCA736" s="6"/>
      <c r="BCB736" s="6"/>
      <c r="BCC736" s="6"/>
      <c r="BCD736" s="6"/>
      <c r="BCE736" s="6"/>
      <c r="BCF736" s="6"/>
      <c r="BCG736" s="6"/>
      <c r="BCH736" s="6"/>
      <c r="BCI736" s="6"/>
      <c r="BCJ736" s="6"/>
      <c r="BCK736" s="6"/>
      <c r="BCL736" s="6"/>
      <c r="BCM736" s="6"/>
      <c r="BCN736" s="6"/>
      <c r="BCO736" s="6"/>
      <c r="BCP736" s="6"/>
      <c r="BCQ736" s="6"/>
      <c r="BCR736" s="6"/>
      <c r="BCS736" s="6"/>
      <c r="BCT736" s="6"/>
      <c r="BCU736" s="6"/>
      <c r="BCV736" s="6"/>
      <c r="BCW736" s="6"/>
      <c r="BCX736" s="6"/>
      <c r="BCY736" s="6"/>
      <c r="BCZ736" s="6"/>
      <c r="BDA736" s="6"/>
      <c r="BDB736" s="6"/>
      <c r="BDC736" s="6"/>
      <c r="BDD736" s="6"/>
      <c r="BDE736" s="6"/>
      <c r="BDF736" s="6"/>
      <c r="BDG736" s="6"/>
      <c r="BDH736" s="6"/>
      <c r="BDI736" s="6"/>
      <c r="BDJ736" s="6"/>
      <c r="BDK736" s="6"/>
      <c r="BDL736" s="6"/>
      <c r="BDM736" s="6"/>
      <c r="BDN736" s="6"/>
      <c r="BDO736" s="6"/>
      <c r="BDP736" s="6"/>
      <c r="BDQ736" s="6"/>
      <c r="BDR736" s="6"/>
      <c r="BDS736" s="6"/>
      <c r="BDT736" s="6"/>
      <c r="BDU736" s="6"/>
      <c r="BDV736" s="6"/>
      <c r="BDW736" s="6"/>
      <c r="BDX736" s="6"/>
      <c r="BDY736" s="6"/>
      <c r="BDZ736" s="6"/>
      <c r="BEA736" s="6"/>
      <c r="BEB736" s="6"/>
      <c r="BEC736" s="6"/>
      <c r="BED736" s="6"/>
      <c r="BEE736" s="6"/>
      <c r="BEF736" s="6"/>
      <c r="BEG736" s="6"/>
      <c r="BEH736" s="6"/>
      <c r="BEI736" s="6"/>
      <c r="BEJ736" s="6"/>
      <c r="BEK736" s="6"/>
      <c r="BEL736" s="6"/>
      <c r="BEM736" s="6"/>
      <c r="BEN736" s="6"/>
      <c r="BEO736" s="6"/>
      <c r="BEP736" s="6"/>
      <c r="BEQ736" s="6"/>
      <c r="BER736" s="6"/>
      <c r="BES736" s="6"/>
      <c r="BET736" s="6"/>
      <c r="BEU736" s="6"/>
      <c r="BEV736" s="6"/>
      <c r="BEW736" s="6"/>
      <c r="BEX736" s="6"/>
      <c r="BEY736" s="6"/>
      <c r="BEZ736" s="6"/>
      <c r="BFA736" s="6"/>
      <c r="BFB736" s="6"/>
      <c r="BFC736" s="6"/>
      <c r="BFD736" s="6"/>
      <c r="BFE736" s="6"/>
      <c r="BFF736" s="6"/>
      <c r="BFG736" s="6"/>
      <c r="BFH736" s="6"/>
      <c r="BFI736" s="6"/>
      <c r="BFJ736" s="6"/>
      <c r="BFK736" s="6"/>
      <c r="BFL736" s="6"/>
      <c r="BFM736" s="6"/>
      <c r="BFN736" s="6"/>
      <c r="BFO736" s="6"/>
      <c r="BFP736" s="6"/>
      <c r="BFQ736" s="6"/>
      <c r="BFR736" s="6"/>
      <c r="BFS736" s="6"/>
      <c r="BFT736" s="6"/>
      <c r="BFU736" s="6"/>
      <c r="BFV736" s="6"/>
      <c r="BFW736" s="6"/>
      <c r="BFX736" s="6"/>
      <c r="BFY736" s="6"/>
      <c r="BFZ736" s="6"/>
      <c r="BGA736" s="6"/>
      <c r="BGB736" s="6"/>
      <c r="BGC736" s="6"/>
      <c r="BGD736" s="6"/>
      <c r="BGE736" s="6"/>
      <c r="BGF736" s="6"/>
      <c r="BGG736" s="6"/>
      <c r="BGH736" s="6"/>
      <c r="BGI736" s="6"/>
      <c r="BGJ736" s="6"/>
      <c r="BGK736" s="6"/>
      <c r="BGL736" s="6"/>
      <c r="BGM736" s="6"/>
      <c r="BGN736" s="6"/>
      <c r="BGO736" s="6"/>
      <c r="BGP736" s="6"/>
      <c r="BGQ736" s="6"/>
      <c r="BGR736" s="6"/>
      <c r="BGS736" s="6"/>
      <c r="BGT736" s="6"/>
      <c r="BGU736" s="6"/>
      <c r="BGV736" s="6"/>
      <c r="BGW736" s="6"/>
      <c r="BGX736" s="6"/>
      <c r="BGY736" s="6"/>
      <c r="BGZ736" s="6"/>
      <c r="BHA736" s="6"/>
      <c r="BHB736" s="6"/>
      <c r="BHC736" s="6"/>
      <c r="BHD736" s="6"/>
      <c r="BHE736" s="6"/>
      <c r="BHF736" s="6"/>
      <c r="BHG736" s="6"/>
      <c r="BHH736" s="6"/>
      <c r="BHI736" s="6"/>
      <c r="BHJ736" s="6"/>
      <c r="BHK736" s="6"/>
      <c r="BHL736" s="6"/>
      <c r="BHM736" s="6"/>
      <c r="BHN736" s="6"/>
      <c r="BHO736" s="6"/>
      <c r="BHP736" s="6"/>
      <c r="BHQ736" s="6"/>
      <c r="BHR736" s="6"/>
      <c r="BHS736" s="6"/>
      <c r="BHT736" s="6"/>
      <c r="BHU736" s="6"/>
      <c r="BHV736" s="6"/>
      <c r="BHW736" s="6"/>
      <c r="BHX736" s="6"/>
      <c r="BHY736" s="6"/>
      <c r="BHZ736" s="6"/>
      <c r="BIA736" s="6"/>
      <c r="BIB736" s="6"/>
      <c r="BIC736" s="6"/>
      <c r="BID736" s="6"/>
      <c r="BIE736" s="6"/>
      <c r="BIF736" s="6"/>
      <c r="BIG736" s="6"/>
      <c r="BIH736" s="6"/>
      <c r="BII736" s="6"/>
      <c r="BIJ736" s="6"/>
      <c r="BIK736" s="6"/>
      <c r="BIL736" s="6"/>
      <c r="BIM736" s="6"/>
      <c r="BIN736" s="6"/>
      <c r="BIO736" s="6"/>
      <c r="BIP736" s="6"/>
      <c r="BIQ736" s="6"/>
      <c r="BIR736" s="6"/>
      <c r="BIS736" s="6"/>
      <c r="BIT736" s="6"/>
      <c r="BIU736" s="6"/>
      <c r="BIV736" s="6"/>
      <c r="BIW736" s="6"/>
      <c r="BIX736" s="6"/>
      <c r="BIY736" s="6"/>
      <c r="BIZ736" s="6"/>
      <c r="BJA736" s="6"/>
      <c r="BJB736" s="6"/>
      <c r="BJC736" s="6"/>
      <c r="BJD736" s="6"/>
      <c r="BJE736" s="6"/>
      <c r="BJF736" s="6"/>
      <c r="BJG736" s="6"/>
      <c r="BJH736" s="6"/>
      <c r="BJI736" s="6"/>
      <c r="BJJ736" s="6"/>
      <c r="BJK736" s="6"/>
      <c r="BJL736" s="6"/>
      <c r="BJM736" s="6"/>
      <c r="BJN736" s="6"/>
      <c r="BJO736" s="6"/>
      <c r="BJP736" s="6"/>
      <c r="BJQ736" s="6"/>
      <c r="BJR736" s="6"/>
      <c r="BJS736" s="6"/>
      <c r="BJT736" s="6"/>
      <c r="BJU736" s="6"/>
      <c r="BJV736" s="6"/>
      <c r="BJW736" s="6"/>
      <c r="BJX736" s="6"/>
      <c r="BJY736" s="6"/>
      <c r="BJZ736" s="6"/>
      <c r="BKA736" s="6"/>
      <c r="BKB736" s="6"/>
      <c r="BKC736" s="6"/>
      <c r="BKD736" s="6"/>
      <c r="BKE736" s="6"/>
      <c r="BKF736" s="6"/>
      <c r="BKG736" s="6"/>
      <c r="BKH736" s="6"/>
      <c r="BKI736" s="6"/>
      <c r="BKJ736" s="6"/>
      <c r="BKK736" s="6"/>
      <c r="BKL736" s="6"/>
      <c r="BKM736" s="6"/>
      <c r="BKN736" s="6"/>
      <c r="BKO736" s="6"/>
      <c r="BKP736" s="6"/>
      <c r="BKQ736" s="6"/>
      <c r="BKR736" s="6"/>
      <c r="BKS736" s="6"/>
      <c r="BKT736" s="6"/>
      <c r="BKU736" s="6"/>
      <c r="BKV736" s="6"/>
      <c r="BKW736" s="6"/>
      <c r="BKX736" s="6"/>
      <c r="BKY736" s="6"/>
      <c r="BKZ736" s="6"/>
      <c r="BLA736" s="6"/>
      <c r="BLB736" s="6"/>
      <c r="BLC736" s="6"/>
      <c r="BLD736" s="6"/>
      <c r="BLE736" s="6"/>
      <c r="BLF736" s="6"/>
      <c r="BLG736" s="6"/>
      <c r="BLH736" s="6"/>
      <c r="BLI736" s="6"/>
      <c r="BLJ736" s="6"/>
      <c r="BLK736" s="6"/>
      <c r="BLL736" s="6"/>
      <c r="BLM736" s="6"/>
      <c r="BLN736" s="6"/>
      <c r="BLO736" s="6"/>
      <c r="BLP736" s="6"/>
      <c r="BLQ736" s="6"/>
      <c r="BLR736" s="6"/>
      <c r="BLS736" s="6"/>
      <c r="BLT736" s="6"/>
      <c r="BLU736" s="6"/>
      <c r="BLV736" s="6"/>
      <c r="BLW736" s="6"/>
      <c r="BLX736" s="6"/>
      <c r="BLY736" s="6"/>
      <c r="BLZ736" s="6"/>
      <c r="BMA736" s="6"/>
      <c r="BMB736" s="6"/>
      <c r="BMC736" s="6"/>
      <c r="BMD736" s="6"/>
      <c r="BME736" s="6"/>
      <c r="BMF736" s="6"/>
      <c r="BMG736" s="6"/>
      <c r="BMH736" s="6"/>
      <c r="BMI736" s="6"/>
      <c r="BMJ736" s="6"/>
      <c r="BMK736" s="6"/>
      <c r="BML736" s="6"/>
      <c r="BMM736" s="6"/>
      <c r="BMN736" s="6"/>
      <c r="BMO736" s="6"/>
      <c r="BMP736" s="6"/>
      <c r="BMQ736" s="6"/>
      <c r="BMR736" s="6"/>
      <c r="BMS736" s="6"/>
      <c r="BMT736" s="6"/>
      <c r="BMU736" s="6"/>
      <c r="BMV736" s="6"/>
      <c r="BMW736" s="6"/>
      <c r="BMX736" s="6"/>
      <c r="BMY736" s="6"/>
      <c r="BMZ736" s="6"/>
      <c r="BNA736" s="6"/>
      <c r="BNB736" s="6"/>
      <c r="BNC736" s="6"/>
      <c r="BND736" s="6"/>
      <c r="BNE736" s="6"/>
      <c r="BNF736" s="6"/>
      <c r="BNG736" s="6"/>
      <c r="BNH736" s="6"/>
      <c r="BNI736" s="6"/>
      <c r="BNJ736" s="6"/>
      <c r="BNK736" s="6"/>
      <c r="BNL736" s="6"/>
      <c r="BNM736" s="6"/>
      <c r="BNN736" s="6"/>
      <c r="BNO736" s="6"/>
      <c r="BNP736" s="6"/>
      <c r="BNQ736" s="6"/>
      <c r="BNR736" s="6"/>
      <c r="BNS736" s="6"/>
      <c r="BNT736" s="6"/>
      <c r="BNU736" s="6"/>
      <c r="BNV736" s="6"/>
      <c r="BNW736" s="6"/>
      <c r="BNX736" s="6"/>
      <c r="BNY736" s="6"/>
      <c r="BNZ736" s="6"/>
      <c r="BOA736" s="6"/>
      <c r="BOB736" s="6"/>
      <c r="BOC736" s="6"/>
      <c r="BOD736" s="6"/>
      <c r="BOE736" s="6"/>
      <c r="BOF736" s="6"/>
      <c r="BOG736" s="6"/>
      <c r="BOH736" s="6"/>
      <c r="BOI736" s="6"/>
      <c r="BOJ736" s="6"/>
      <c r="BOK736" s="6"/>
      <c r="BOL736" s="6"/>
      <c r="BOM736" s="6"/>
      <c r="BON736" s="6"/>
      <c r="BOO736" s="6"/>
      <c r="BOP736" s="6"/>
      <c r="BOQ736" s="6"/>
      <c r="BOR736" s="6"/>
      <c r="BOS736" s="6"/>
      <c r="BOT736" s="6"/>
      <c r="BOU736" s="6"/>
      <c r="BOV736" s="6"/>
      <c r="BOW736" s="6"/>
      <c r="BOX736" s="6"/>
      <c r="BOY736" s="6"/>
      <c r="BOZ736" s="6"/>
      <c r="BPA736" s="6"/>
      <c r="BPB736" s="6"/>
      <c r="BPC736" s="6"/>
      <c r="BPD736" s="6"/>
      <c r="BPE736" s="6"/>
      <c r="BPF736" s="6"/>
      <c r="BPG736" s="6"/>
      <c r="BPH736" s="6"/>
      <c r="BPI736" s="6"/>
      <c r="BPJ736" s="6"/>
      <c r="BPK736" s="6"/>
      <c r="BPL736" s="6"/>
      <c r="BPM736" s="6"/>
      <c r="BPN736" s="6"/>
      <c r="BPO736" s="6"/>
      <c r="BPP736" s="6"/>
      <c r="BPQ736" s="6"/>
      <c r="BPR736" s="6"/>
      <c r="BPS736" s="6"/>
      <c r="BPT736" s="6"/>
      <c r="BPU736" s="6"/>
      <c r="BPV736" s="6"/>
      <c r="BPW736" s="6"/>
      <c r="BPX736" s="6"/>
      <c r="BPY736" s="6"/>
      <c r="BPZ736" s="6"/>
      <c r="BQA736" s="6"/>
      <c r="BQB736" s="6"/>
      <c r="BQC736" s="6"/>
      <c r="BQD736" s="6"/>
      <c r="BQE736" s="6"/>
      <c r="BQF736" s="6"/>
      <c r="BQG736" s="6"/>
      <c r="BQH736" s="6"/>
      <c r="BQI736" s="6"/>
      <c r="BQJ736" s="6"/>
      <c r="BQK736" s="6"/>
      <c r="BQL736" s="6"/>
      <c r="BQM736" s="6"/>
      <c r="BQN736" s="6"/>
      <c r="BQO736" s="6"/>
      <c r="BQP736" s="6"/>
      <c r="BQQ736" s="6"/>
      <c r="BQR736" s="6"/>
      <c r="BQS736" s="6"/>
      <c r="BQT736" s="6"/>
      <c r="BQU736" s="6"/>
      <c r="BQV736" s="6"/>
      <c r="BQW736" s="6"/>
      <c r="BQX736" s="6"/>
      <c r="BQY736" s="6"/>
      <c r="BQZ736" s="6"/>
      <c r="BRA736" s="6"/>
      <c r="BRB736" s="6"/>
      <c r="BRC736" s="6"/>
      <c r="BRD736" s="6"/>
      <c r="BRE736" s="6"/>
      <c r="BRF736" s="6"/>
      <c r="BRG736" s="6"/>
      <c r="BRH736" s="6"/>
      <c r="BRI736" s="6"/>
      <c r="BRJ736" s="6"/>
      <c r="BRK736" s="6"/>
      <c r="BRL736" s="6"/>
      <c r="BRM736" s="6"/>
      <c r="BRN736" s="6"/>
      <c r="BRO736" s="6"/>
      <c r="BRP736" s="6"/>
      <c r="BRQ736" s="6"/>
      <c r="BRR736" s="6"/>
      <c r="BRS736" s="6"/>
      <c r="BRT736" s="6"/>
      <c r="BRU736" s="6"/>
      <c r="BRV736" s="6"/>
      <c r="BRW736" s="6"/>
      <c r="BRX736" s="6"/>
      <c r="BRY736" s="6"/>
      <c r="BRZ736" s="6"/>
      <c r="BSA736" s="6"/>
      <c r="BSB736" s="6"/>
      <c r="BSC736" s="6"/>
      <c r="BSD736" s="6"/>
      <c r="BSE736" s="6"/>
      <c r="BSF736" s="6"/>
      <c r="BSG736" s="6"/>
      <c r="BSH736" s="6"/>
      <c r="BSI736" s="6"/>
      <c r="BSJ736" s="6"/>
      <c r="BSK736" s="6"/>
      <c r="BSL736" s="6"/>
      <c r="BSM736" s="6"/>
      <c r="BSN736" s="6"/>
      <c r="BSO736" s="6"/>
      <c r="BSP736" s="6"/>
      <c r="BSQ736" s="6"/>
      <c r="BSR736" s="6"/>
      <c r="BSS736" s="6"/>
      <c r="BST736" s="6"/>
      <c r="BSU736" s="6"/>
      <c r="BSV736" s="6"/>
      <c r="BSW736" s="6"/>
      <c r="BSX736" s="6"/>
      <c r="BSY736" s="6"/>
      <c r="BSZ736" s="6"/>
      <c r="BTA736" s="6"/>
      <c r="BTB736" s="6"/>
      <c r="BTC736" s="6"/>
      <c r="BTD736" s="6"/>
      <c r="BTE736" s="6"/>
      <c r="BTF736" s="6"/>
      <c r="BTG736" s="6"/>
      <c r="BTH736" s="6"/>
      <c r="BTI736" s="6"/>
      <c r="BTJ736" s="6"/>
      <c r="BTK736" s="6"/>
      <c r="BTL736" s="6"/>
      <c r="BTM736" s="6"/>
      <c r="BTN736" s="6"/>
      <c r="BTO736" s="6"/>
      <c r="BTP736" s="6"/>
      <c r="BTQ736" s="6"/>
      <c r="BTR736" s="6"/>
      <c r="BTS736" s="6"/>
      <c r="BTT736" s="6"/>
      <c r="BTU736" s="6"/>
      <c r="BTV736" s="6"/>
      <c r="BTW736" s="6"/>
      <c r="BTX736" s="6"/>
      <c r="BTY736" s="6"/>
      <c r="BTZ736" s="6"/>
      <c r="BUA736" s="6"/>
      <c r="BUB736" s="6"/>
      <c r="BUC736" s="6"/>
      <c r="BUD736" s="6"/>
      <c r="BUE736" s="6"/>
      <c r="BUF736" s="6"/>
      <c r="BUG736" s="6"/>
      <c r="BUH736" s="6"/>
      <c r="BUI736" s="6"/>
      <c r="BUJ736" s="6"/>
      <c r="BUK736" s="6"/>
      <c r="BUL736" s="6"/>
      <c r="BUM736" s="6"/>
      <c r="BUN736" s="6"/>
      <c r="BUO736" s="6"/>
      <c r="BUP736" s="6"/>
      <c r="BUQ736" s="6"/>
      <c r="BUR736" s="6"/>
      <c r="BUS736" s="6"/>
      <c r="BUT736" s="6"/>
      <c r="BUU736" s="6"/>
      <c r="BUV736" s="6"/>
      <c r="BUW736" s="6"/>
      <c r="BUX736" s="6"/>
      <c r="BUY736" s="6"/>
      <c r="BUZ736" s="6"/>
      <c r="BVA736" s="6"/>
      <c r="BVB736" s="6"/>
      <c r="BVC736" s="6"/>
      <c r="BVD736" s="6"/>
      <c r="BVE736" s="6"/>
      <c r="BVF736" s="6"/>
      <c r="BVG736" s="6"/>
      <c r="BVH736" s="6"/>
      <c r="BVI736" s="6"/>
      <c r="BVJ736" s="6"/>
      <c r="BVK736" s="6"/>
      <c r="BVL736" s="6"/>
      <c r="BVM736" s="6"/>
      <c r="BVN736" s="6"/>
      <c r="BVO736" s="6"/>
      <c r="BVP736" s="6"/>
      <c r="BVQ736" s="6"/>
      <c r="BVR736" s="6"/>
      <c r="BVS736" s="6"/>
      <c r="BVT736" s="6"/>
      <c r="BVU736" s="6"/>
      <c r="BVV736" s="6"/>
      <c r="BVW736" s="6"/>
      <c r="BVX736" s="6"/>
      <c r="BVY736" s="6"/>
      <c r="BVZ736" s="6"/>
      <c r="BWA736" s="6"/>
      <c r="BWB736" s="6"/>
      <c r="BWC736" s="6"/>
      <c r="BWD736" s="6"/>
      <c r="BWE736" s="6"/>
      <c r="BWF736" s="6"/>
      <c r="BWG736" s="6"/>
      <c r="BWH736" s="6"/>
      <c r="BWI736" s="6"/>
      <c r="BWJ736" s="6"/>
      <c r="BWK736" s="6"/>
      <c r="BWL736" s="6"/>
      <c r="BWM736" s="6"/>
      <c r="BWN736" s="6"/>
      <c r="BWO736" s="6"/>
      <c r="BWP736" s="6"/>
      <c r="BWQ736" s="6"/>
      <c r="BWR736" s="6"/>
      <c r="BWS736" s="6"/>
      <c r="BWT736" s="6"/>
      <c r="BWU736" s="6"/>
      <c r="BWV736" s="6"/>
      <c r="BWW736" s="6"/>
      <c r="BWX736" s="6"/>
      <c r="BWY736" s="6"/>
      <c r="BWZ736" s="6"/>
      <c r="BXA736" s="6"/>
      <c r="BXB736" s="6"/>
      <c r="BXC736" s="6"/>
      <c r="BXD736" s="6"/>
      <c r="BXE736" s="6"/>
      <c r="BXF736" s="6"/>
      <c r="BXG736" s="6"/>
      <c r="BXH736" s="6"/>
      <c r="BXI736" s="6"/>
      <c r="BXJ736" s="6"/>
      <c r="BXK736" s="6"/>
      <c r="BXL736" s="6"/>
      <c r="BXM736" s="6"/>
      <c r="BXN736" s="6"/>
      <c r="BXO736" s="6"/>
      <c r="BXP736" s="6"/>
      <c r="BXQ736" s="6"/>
      <c r="BXR736" s="6"/>
      <c r="BXS736" s="6"/>
      <c r="BXT736" s="6"/>
      <c r="BXU736" s="6"/>
      <c r="BXV736" s="6"/>
      <c r="BXW736" s="6"/>
      <c r="BXX736" s="6"/>
      <c r="BXY736" s="6"/>
      <c r="BXZ736" s="6"/>
      <c r="BYA736" s="6"/>
      <c r="BYB736" s="6"/>
      <c r="BYC736" s="6"/>
      <c r="BYD736" s="6"/>
      <c r="BYE736" s="6"/>
      <c r="BYF736" s="6"/>
      <c r="BYG736" s="6"/>
      <c r="BYH736" s="6"/>
      <c r="BYI736" s="6"/>
      <c r="BYJ736" s="6"/>
      <c r="BYK736" s="6"/>
      <c r="BYL736" s="6"/>
      <c r="BYM736" s="6"/>
      <c r="BYN736" s="6"/>
      <c r="BYO736" s="6"/>
      <c r="BYP736" s="6"/>
      <c r="BYQ736" s="6"/>
      <c r="BYR736" s="6"/>
      <c r="BYS736" s="6"/>
      <c r="BYT736" s="6"/>
      <c r="BYU736" s="6"/>
      <c r="BYV736" s="6"/>
      <c r="BYW736" s="6"/>
      <c r="BYX736" s="6"/>
      <c r="BYY736" s="6"/>
      <c r="BYZ736" s="6"/>
      <c r="BZA736" s="6"/>
      <c r="BZB736" s="6"/>
      <c r="BZC736" s="6"/>
      <c r="BZD736" s="6"/>
      <c r="BZE736" s="6"/>
      <c r="BZF736" s="6"/>
      <c r="BZG736" s="6"/>
      <c r="BZH736" s="6"/>
      <c r="BZI736" s="6"/>
      <c r="BZJ736" s="6"/>
      <c r="BZK736" s="6"/>
      <c r="BZL736" s="6"/>
      <c r="BZM736" s="6"/>
      <c r="BZN736" s="6"/>
      <c r="BZO736" s="6"/>
      <c r="BZP736" s="6"/>
      <c r="BZQ736" s="6"/>
      <c r="BZR736" s="6"/>
      <c r="BZS736" s="6"/>
      <c r="BZT736" s="6"/>
      <c r="BZU736" s="6"/>
      <c r="BZV736" s="6"/>
      <c r="BZW736" s="6"/>
      <c r="BZX736" s="6"/>
      <c r="BZY736" s="6"/>
      <c r="BZZ736" s="6"/>
      <c r="CAA736" s="6"/>
      <c r="CAB736" s="6"/>
      <c r="CAC736" s="6"/>
      <c r="CAD736" s="6"/>
      <c r="CAE736" s="6"/>
      <c r="CAF736" s="6"/>
      <c r="CAG736" s="6"/>
      <c r="CAH736" s="6"/>
      <c r="CAI736" s="6"/>
      <c r="CAJ736" s="6"/>
      <c r="CAK736" s="6"/>
      <c r="CAL736" s="6"/>
      <c r="CAM736" s="6"/>
      <c r="CAN736" s="6"/>
      <c r="CAO736" s="6"/>
      <c r="CAP736" s="6"/>
      <c r="CAQ736" s="6"/>
      <c r="CAR736" s="6"/>
      <c r="CAS736" s="6"/>
      <c r="CAT736" s="6"/>
      <c r="CAU736" s="6"/>
      <c r="CAV736" s="6"/>
      <c r="CAW736" s="6"/>
      <c r="CAX736" s="6"/>
      <c r="CAY736" s="6"/>
      <c r="CAZ736" s="6"/>
      <c r="CBA736" s="6"/>
      <c r="CBB736" s="6"/>
      <c r="CBC736" s="6"/>
      <c r="CBD736" s="6"/>
      <c r="CBE736" s="6"/>
      <c r="CBF736" s="6"/>
      <c r="CBG736" s="6"/>
      <c r="CBH736" s="6"/>
      <c r="CBI736" s="6"/>
      <c r="CBJ736" s="6"/>
      <c r="CBK736" s="6"/>
      <c r="CBL736" s="6"/>
      <c r="CBM736" s="6"/>
      <c r="CBN736" s="6"/>
      <c r="CBO736" s="6"/>
      <c r="CBP736" s="6"/>
      <c r="CBQ736" s="6"/>
      <c r="CBR736" s="6"/>
      <c r="CBS736" s="6"/>
      <c r="CBT736" s="6"/>
      <c r="CBU736" s="6"/>
      <c r="CBV736" s="6"/>
      <c r="CBW736" s="6"/>
      <c r="CBX736" s="6"/>
      <c r="CBY736" s="6"/>
      <c r="CBZ736" s="6"/>
      <c r="CCA736" s="6"/>
      <c r="CCB736" s="6"/>
      <c r="CCC736" s="6"/>
      <c r="CCD736" s="6"/>
      <c r="CCE736" s="6"/>
      <c r="CCF736" s="6"/>
      <c r="CCG736" s="6"/>
      <c r="CCH736" s="6"/>
      <c r="CCI736" s="6"/>
      <c r="CCJ736" s="6"/>
      <c r="CCK736" s="6"/>
      <c r="CCL736" s="6"/>
      <c r="CCM736" s="6"/>
      <c r="CCN736" s="6"/>
      <c r="CCO736" s="6"/>
      <c r="CCP736" s="6"/>
      <c r="CCQ736" s="6"/>
      <c r="CCR736" s="6"/>
      <c r="CCS736" s="6"/>
      <c r="CCT736" s="6"/>
      <c r="CCU736" s="6"/>
      <c r="CCV736" s="6"/>
      <c r="CCW736" s="6"/>
      <c r="CCX736" s="6"/>
      <c r="CCY736" s="6"/>
      <c r="CCZ736" s="6"/>
      <c r="CDA736" s="6"/>
      <c r="CDB736" s="6"/>
      <c r="CDC736" s="6"/>
      <c r="CDD736" s="6"/>
      <c r="CDE736" s="6"/>
      <c r="CDF736" s="6"/>
      <c r="CDG736" s="6"/>
      <c r="CDH736" s="6"/>
      <c r="CDI736" s="6"/>
      <c r="CDJ736" s="6"/>
      <c r="CDK736" s="6"/>
      <c r="CDL736" s="6"/>
      <c r="CDM736" s="6"/>
      <c r="CDN736" s="6"/>
      <c r="CDO736" s="6"/>
      <c r="CDP736" s="6"/>
      <c r="CDQ736" s="6"/>
      <c r="CDR736" s="6"/>
      <c r="CDS736" s="6"/>
      <c r="CDT736" s="6"/>
      <c r="CDU736" s="6"/>
      <c r="CDV736" s="6"/>
      <c r="CDW736" s="6"/>
      <c r="CDX736" s="6"/>
      <c r="CDY736" s="6"/>
      <c r="CDZ736" s="6"/>
      <c r="CEA736" s="6"/>
      <c r="CEB736" s="6"/>
      <c r="CEC736" s="6"/>
      <c r="CED736" s="6"/>
      <c r="CEE736" s="6"/>
      <c r="CEF736" s="6"/>
      <c r="CEG736" s="6"/>
      <c r="CEH736" s="6"/>
      <c r="CEI736" s="6"/>
      <c r="CEJ736" s="6"/>
      <c r="CEK736" s="6"/>
      <c r="CEL736" s="6"/>
      <c r="CEM736" s="6"/>
      <c r="CEN736" s="6"/>
      <c r="CEO736" s="6"/>
      <c r="CEP736" s="6"/>
      <c r="CEQ736" s="6"/>
      <c r="CER736" s="6"/>
      <c r="CES736" s="6"/>
      <c r="CET736" s="6"/>
      <c r="CEU736" s="6"/>
      <c r="CEV736" s="6"/>
      <c r="CEW736" s="6"/>
      <c r="CEX736" s="6"/>
      <c r="CEY736" s="6"/>
      <c r="CEZ736" s="6"/>
      <c r="CFA736" s="6"/>
      <c r="CFB736" s="6"/>
      <c r="CFC736" s="6"/>
      <c r="CFD736" s="6"/>
      <c r="CFE736" s="6"/>
      <c r="CFF736" s="6"/>
      <c r="CFG736" s="6"/>
      <c r="CFH736" s="6"/>
      <c r="CFI736" s="6"/>
      <c r="CFJ736" s="6"/>
      <c r="CFK736" s="6"/>
      <c r="CFL736" s="6"/>
      <c r="CFM736" s="6"/>
      <c r="CFN736" s="6"/>
      <c r="CFO736" s="6"/>
      <c r="CFP736" s="6"/>
      <c r="CFQ736" s="6"/>
      <c r="CFR736" s="6"/>
      <c r="CFS736" s="6"/>
      <c r="CFT736" s="6"/>
      <c r="CFU736" s="6"/>
      <c r="CFV736" s="6"/>
      <c r="CFW736" s="6"/>
      <c r="CFX736" s="6"/>
      <c r="CFY736" s="6"/>
      <c r="CFZ736" s="6"/>
      <c r="CGA736" s="6"/>
      <c r="CGB736" s="6"/>
      <c r="CGC736" s="6"/>
      <c r="CGD736" s="6"/>
      <c r="CGE736" s="6"/>
      <c r="CGF736" s="6"/>
      <c r="CGG736" s="6"/>
      <c r="CGH736" s="6"/>
      <c r="CGI736" s="6"/>
      <c r="CGJ736" s="6"/>
      <c r="CGK736" s="6"/>
      <c r="CGL736" s="6"/>
      <c r="CGM736" s="6"/>
      <c r="CGN736" s="6"/>
      <c r="CGO736" s="6"/>
      <c r="CGP736" s="6"/>
      <c r="CGQ736" s="6"/>
      <c r="CGR736" s="6"/>
      <c r="CGS736" s="6"/>
      <c r="CGT736" s="6"/>
      <c r="CGU736" s="6"/>
      <c r="CGV736" s="6"/>
      <c r="CGW736" s="6"/>
      <c r="CGX736" s="6"/>
      <c r="CGY736" s="6"/>
      <c r="CGZ736" s="6"/>
      <c r="CHA736" s="6"/>
      <c r="CHB736" s="6"/>
      <c r="CHC736" s="6"/>
      <c r="CHD736" s="6"/>
      <c r="CHE736" s="6"/>
      <c r="CHF736" s="6"/>
      <c r="CHG736" s="6"/>
      <c r="CHH736" s="6"/>
      <c r="CHI736" s="6"/>
      <c r="CHJ736" s="6"/>
      <c r="CHK736" s="6"/>
      <c r="CHL736" s="6"/>
      <c r="CHM736" s="6"/>
      <c r="CHN736" s="6"/>
      <c r="CHO736" s="6"/>
      <c r="CHP736" s="6"/>
      <c r="CHQ736" s="6"/>
      <c r="CHR736" s="6"/>
      <c r="CHS736" s="6"/>
      <c r="CHT736" s="6"/>
      <c r="CHU736" s="6"/>
      <c r="CHV736" s="6"/>
      <c r="CHW736" s="6"/>
      <c r="CHX736" s="6"/>
      <c r="CHY736" s="6"/>
      <c r="CHZ736" s="6"/>
      <c r="CIA736" s="6"/>
      <c r="CIB736" s="6"/>
      <c r="CIC736" s="6"/>
      <c r="CID736" s="6"/>
      <c r="CIE736" s="6"/>
      <c r="CIF736" s="6"/>
      <c r="CIG736" s="6"/>
      <c r="CIH736" s="6"/>
      <c r="CII736" s="6"/>
      <c r="CIJ736" s="6"/>
      <c r="CIK736" s="6"/>
      <c r="CIL736" s="6"/>
      <c r="CIM736" s="6"/>
      <c r="CIN736" s="6"/>
      <c r="CIO736" s="6"/>
      <c r="CIP736" s="6"/>
      <c r="CIQ736" s="6"/>
      <c r="CIR736" s="6"/>
      <c r="CIS736" s="6"/>
      <c r="CIT736" s="6"/>
      <c r="CIU736" s="6"/>
      <c r="CIV736" s="6"/>
      <c r="CIW736" s="6"/>
      <c r="CIX736" s="6"/>
      <c r="CIY736" s="6"/>
      <c r="CIZ736" s="6"/>
      <c r="CJA736" s="6"/>
      <c r="CJB736" s="6"/>
      <c r="CJC736" s="6"/>
      <c r="CJD736" s="6"/>
      <c r="CJE736" s="6"/>
      <c r="CJF736" s="6"/>
      <c r="CJG736" s="6"/>
      <c r="CJH736" s="6"/>
      <c r="CJI736" s="6"/>
      <c r="CJJ736" s="6"/>
      <c r="CJK736" s="6"/>
      <c r="CJL736" s="6"/>
      <c r="CJM736" s="6"/>
      <c r="CJN736" s="6"/>
      <c r="CJO736" s="6"/>
      <c r="CJP736" s="6"/>
      <c r="CJQ736" s="6"/>
      <c r="CJR736" s="6"/>
      <c r="CJS736" s="6"/>
      <c r="CJT736" s="6"/>
      <c r="CJU736" s="6"/>
      <c r="CJV736" s="6"/>
      <c r="CJW736" s="6"/>
      <c r="CJX736" s="6"/>
      <c r="CJY736" s="6"/>
      <c r="CJZ736" s="6"/>
      <c r="CKA736" s="6"/>
      <c r="CKB736" s="6"/>
      <c r="CKC736" s="6"/>
      <c r="CKD736" s="6"/>
      <c r="CKE736" s="6"/>
      <c r="CKF736" s="6"/>
      <c r="CKG736" s="6"/>
      <c r="CKH736" s="6"/>
      <c r="CKI736" s="6"/>
      <c r="CKJ736" s="6"/>
      <c r="CKK736" s="6"/>
      <c r="CKL736" s="6"/>
      <c r="CKM736" s="6"/>
      <c r="CKN736" s="6"/>
      <c r="CKO736" s="6"/>
      <c r="CKP736" s="6"/>
      <c r="CKQ736" s="6"/>
      <c r="CKR736" s="6"/>
      <c r="CKS736" s="6"/>
      <c r="CKT736" s="6"/>
      <c r="CKU736" s="6"/>
      <c r="CKV736" s="6"/>
      <c r="CKW736" s="6"/>
      <c r="CKX736" s="6"/>
      <c r="CKY736" s="6"/>
      <c r="CKZ736" s="6"/>
      <c r="CLA736" s="6"/>
      <c r="CLB736" s="6"/>
      <c r="CLC736" s="6"/>
      <c r="CLD736" s="6"/>
      <c r="CLE736" s="6"/>
      <c r="CLF736" s="6"/>
      <c r="CLG736" s="6"/>
      <c r="CLH736" s="6"/>
      <c r="CLI736" s="6"/>
      <c r="CLJ736" s="6"/>
      <c r="CLK736" s="6"/>
      <c r="CLL736" s="6"/>
      <c r="CLM736" s="6"/>
      <c r="CLN736" s="6"/>
      <c r="CLO736" s="6"/>
      <c r="CLP736" s="6"/>
      <c r="CLQ736" s="6"/>
      <c r="CLR736" s="6"/>
      <c r="CLS736" s="6"/>
      <c r="CLT736" s="6"/>
      <c r="CLU736" s="6"/>
      <c r="CLV736" s="6"/>
      <c r="CLW736" s="6"/>
      <c r="CLX736" s="6"/>
      <c r="CLY736" s="6"/>
      <c r="CLZ736" s="6"/>
      <c r="CMA736" s="6"/>
      <c r="CMB736" s="6"/>
      <c r="CMC736" s="6"/>
      <c r="CMD736" s="6"/>
      <c r="CME736" s="6"/>
      <c r="CMF736" s="6"/>
      <c r="CMG736" s="6"/>
      <c r="CMH736" s="6"/>
      <c r="CMI736" s="6"/>
      <c r="CMJ736" s="6"/>
      <c r="CMK736" s="6"/>
      <c r="CML736" s="6"/>
      <c r="CMM736" s="6"/>
      <c r="CMN736" s="6"/>
      <c r="CMO736" s="6"/>
      <c r="CMP736" s="6"/>
      <c r="CMQ736" s="6"/>
      <c r="CMR736" s="6"/>
      <c r="CMS736" s="6"/>
      <c r="CMT736" s="6"/>
      <c r="CMU736" s="6"/>
      <c r="CMV736" s="6"/>
      <c r="CMW736" s="6"/>
      <c r="CMX736" s="6"/>
      <c r="CMY736" s="6"/>
      <c r="CMZ736" s="6"/>
      <c r="CNA736" s="6"/>
      <c r="CNB736" s="6"/>
      <c r="CNC736" s="6"/>
      <c r="CND736" s="6"/>
      <c r="CNE736" s="6"/>
      <c r="CNF736" s="6"/>
      <c r="CNG736" s="6"/>
      <c r="CNH736" s="6"/>
      <c r="CNI736" s="6"/>
      <c r="CNJ736" s="6"/>
      <c r="CNK736" s="6"/>
      <c r="CNL736" s="6"/>
      <c r="CNM736" s="6"/>
      <c r="CNN736" s="6"/>
      <c r="CNO736" s="6"/>
      <c r="CNP736" s="6"/>
      <c r="CNQ736" s="6"/>
      <c r="CNR736" s="6"/>
      <c r="CNS736" s="6"/>
      <c r="CNT736" s="6"/>
      <c r="CNU736" s="6"/>
      <c r="CNV736" s="6"/>
      <c r="CNW736" s="6"/>
      <c r="CNX736" s="6"/>
      <c r="CNY736" s="6"/>
      <c r="CNZ736" s="6"/>
      <c r="COA736" s="6"/>
      <c r="COB736" s="6"/>
      <c r="COC736" s="6"/>
      <c r="COD736" s="6"/>
      <c r="COE736" s="6"/>
      <c r="COF736" s="6"/>
      <c r="COG736" s="6"/>
      <c r="COH736" s="6"/>
      <c r="COI736" s="6"/>
      <c r="COJ736" s="6"/>
      <c r="COK736" s="6"/>
      <c r="COL736" s="6"/>
      <c r="COM736" s="6"/>
      <c r="CON736" s="6"/>
      <c r="COO736" s="6"/>
      <c r="COP736" s="6"/>
      <c r="COQ736" s="6"/>
      <c r="COR736" s="6"/>
      <c r="COS736" s="6"/>
      <c r="COT736" s="6"/>
      <c r="COU736" s="6"/>
      <c r="COV736" s="6"/>
      <c r="COW736" s="6"/>
      <c r="COX736" s="6"/>
      <c r="COY736" s="6"/>
      <c r="COZ736" s="6"/>
      <c r="CPA736" s="6"/>
      <c r="CPB736" s="6"/>
      <c r="CPC736" s="6"/>
      <c r="CPD736" s="6"/>
      <c r="CPE736" s="6"/>
      <c r="CPF736" s="6"/>
      <c r="CPG736" s="6"/>
      <c r="CPH736" s="6"/>
      <c r="CPI736" s="6"/>
      <c r="CPJ736" s="6"/>
      <c r="CPK736" s="6"/>
      <c r="CPL736" s="6"/>
      <c r="CPM736" s="6"/>
      <c r="CPN736" s="6"/>
      <c r="CPO736" s="6"/>
      <c r="CPP736" s="6"/>
      <c r="CPQ736" s="6"/>
      <c r="CPR736" s="6"/>
      <c r="CPS736" s="6"/>
      <c r="CPT736" s="6"/>
      <c r="CPU736" s="6"/>
      <c r="CPV736" s="6"/>
      <c r="CPW736" s="6"/>
      <c r="CPX736" s="6"/>
      <c r="CPY736" s="6"/>
      <c r="CPZ736" s="6"/>
      <c r="CQA736" s="6"/>
      <c r="CQB736" s="6"/>
      <c r="CQC736" s="6"/>
      <c r="CQD736" s="6"/>
      <c r="CQE736" s="6"/>
      <c r="CQF736" s="6"/>
      <c r="CQG736" s="6"/>
      <c r="CQH736" s="6"/>
      <c r="CQI736" s="6"/>
      <c r="CQJ736" s="6"/>
      <c r="CQK736" s="6"/>
      <c r="CQL736" s="6"/>
      <c r="CQM736" s="6"/>
      <c r="CQN736" s="6"/>
      <c r="CQO736" s="6"/>
      <c r="CQP736" s="6"/>
      <c r="CQQ736" s="6"/>
      <c r="CQR736" s="6"/>
      <c r="CQS736" s="6"/>
      <c r="CQT736" s="6"/>
      <c r="CQU736" s="6"/>
      <c r="CQV736" s="6"/>
      <c r="CQW736" s="6"/>
      <c r="CQX736" s="6"/>
      <c r="CQY736" s="6"/>
      <c r="CQZ736" s="6"/>
      <c r="CRA736" s="6"/>
      <c r="CRB736" s="6"/>
      <c r="CRC736" s="6"/>
      <c r="CRD736" s="6"/>
      <c r="CRE736" s="6"/>
      <c r="CRF736" s="6"/>
      <c r="CRG736" s="6"/>
      <c r="CRH736" s="6"/>
      <c r="CRI736" s="6"/>
      <c r="CRJ736" s="6"/>
      <c r="CRK736" s="6"/>
      <c r="CRL736" s="6"/>
      <c r="CRM736" s="6"/>
      <c r="CRN736" s="6"/>
      <c r="CRO736" s="6"/>
      <c r="CRP736" s="6"/>
      <c r="CRQ736" s="6"/>
      <c r="CRR736" s="6"/>
      <c r="CRS736" s="6"/>
      <c r="CRT736" s="6"/>
      <c r="CRU736" s="6"/>
      <c r="CRV736" s="6"/>
      <c r="CRW736" s="6"/>
      <c r="CRX736" s="6"/>
      <c r="CRY736" s="6"/>
      <c r="CRZ736" s="6"/>
      <c r="CSA736" s="6"/>
      <c r="CSB736" s="6"/>
      <c r="CSC736" s="6"/>
      <c r="CSD736" s="6"/>
      <c r="CSE736" s="6"/>
      <c r="CSF736" s="6"/>
      <c r="CSG736" s="6"/>
      <c r="CSH736" s="6"/>
      <c r="CSI736" s="6"/>
      <c r="CSJ736" s="6"/>
      <c r="CSK736" s="6"/>
      <c r="CSL736" s="6"/>
      <c r="CSM736" s="6"/>
      <c r="CSN736" s="6"/>
      <c r="CSO736" s="6"/>
      <c r="CSP736" s="6"/>
      <c r="CSQ736" s="6"/>
      <c r="CSR736" s="6"/>
      <c r="CSS736" s="6"/>
      <c r="CST736" s="6"/>
      <c r="CSU736" s="6"/>
      <c r="CSV736" s="6"/>
      <c r="CSW736" s="6"/>
      <c r="CSX736" s="6"/>
      <c r="CSY736" s="6"/>
      <c r="CSZ736" s="6"/>
      <c r="CTA736" s="6"/>
      <c r="CTB736" s="6"/>
      <c r="CTC736" s="6"/>
      <c r="CTD736" s="6"/>
      <c r="CTE736" s="6"/>
      <c r="CTF736" s="6"/>
      <c r="CTG736" s="6"/>
      <c r="CTH736" s="6"/>
      <c r="CTI736" s="6"/>
      <c r="CTJ736" s="6"/>
      <c r="CTK736" s="6"/>
      <c r="CTL736" s="6"/>
      <c r="CTM736" s="6"/>
      <c r="CTN736" s="6"/>
      <c r="CTO736" s="6"/>
      <c r="CTP736" s="6"/>
      <c r="CTQ736" s="6"/>
      <c r="CTR736" s="6"/>
      <c r="CTS736" s="6"/>
      <c r="CTT736" s="6"/>
      <c r="CTU736" s="6"/>
      <c r="CTV736" s="6"/>
      <c r="CTW736" s="6"/>
      <c r="CTX736" s="6"/>
      <c r="CTY736" s="6"/>
      <c r="CTZ736" s="6"/>
      <c r="CUA736" s="6"/>
      <c r="CUB736" s="6"/>
      <c r="CUC736" s="6"/>
      <c r="CUD736" s="6"/>
      <c r="CUE736" s="6"/>
      <c r="CUF736" s="6"/>
      <c r="CUG736" s="6"/>
      <c r="CUH736" s="6"/>
      <c r="CUI736" s="6"/>
      <c r="CUJ736" s="6"/>
      <c r="CUK736" s="6"/>
      <c r="CUL736" s="6"/>
      <c r="CUM736" s="6"/>
      <c r="CUN736" s="6"/>
      <c r="CUO736" s="6"/>
      <c r="CUP736" s="6"/>
      <c r="CUQ736" s="6"/>
      <c r="CUR736" s="6"/>
      <c r="CUS736" s="6"/>
      <c r="CUT736" s="6"/>
      <c r="CUU736" s="6"/>
      <c r="CUV736" s="6"/>
      <c r="CUW736" s="6"/>
      <c r="CUX736" s="6"/>
      <c r="CUY736" s="6"/>
      <c r="CUZ736" s="6"/>
      <c r="CVA736" s="6"/>
      <c r="CVB736" s="6"/>
      <c r="CVC736" s="6"/>
      <c r="CVD736" s="6"/>
      <c r="CVE736" s="6"/>
      <c r="CVF736" s="6"/>
      <c r="CVG736" s="6"/>
      <c r="CVH736" s="6"/>
      <c r="CVI736" s="6"/>
      <c r="CVJ736" s="6"/>
      <c r="CVK736" s="6"/>
      <c r="CVL736" s="6"/>
      <c r="CVM736" s="6"/>
      <c r="CVN736" s="6"/>
      <c r="CVO736" s="6"/>
      <c r="CVP736" s="6"/>
      <c r="CVQ736" s="6"/>
      <c r="CVR736" s="6"/>
      <c r="CVS736" s="6"/>
      <c r="CVT736" s="6"/>
      <c r="CVU736" s="6"/>
      <c r="CVV736" s="6"/>
      <c r="CVW736" s="6"/>
      <c r="CVX736" s="6"/>
      <c r="CVY736" s="6"/>
      <c r="CVZ736" s="6"/>
      <c r="CWA736" s="6"/>
      <c r="CWB736" s="6"/>
      <c r="CWC736" s="6"/>
      <c r="CWD736" s="6"/>
      <c r="CWE736" s="6"/>
      <c r="CWF736" s="6"/>
      <c r="CWG736" s="6"/>
      <c r="CWH736" s="6"/>
      <c r="CWI736" s="6"/>
      <c r="CWJ736" s="6"/>
      <c r="CWK736" s="6"/>
      <c r="CWL736" s="6"/>
      <c r="CWM736" s="6"/>
      <c r="CWN736" s="6"/>
      <c r="CWO736" s="6"/>
      <c r="CWP736" s="6"/>
      <c r="CWQ736" s="6"/>
      <c r="CWR736" s="6"/>
      <c r="CWS736" s="6"/>
      <c r="CWT736" s="6"/>
      <c r="CWU736" s="6"/>
      <c r="CWV736" s="6"/>
      <c r="CWW736" s="6"/>
      <c r="CWX736" s="6"/>
      <c r="CWY736" s="6"/>
      <c r="CWZ736" s="6"/>
      <c r="CXA736" s="6"/>
      <c r="CXB736" s="6"/>
      <c r="CXC736" s="6"/>
      <c r="CXD736" s="6"/>
      <c r="CXE736" s="6"/>
      <c r="CXF736" s="6"/>
      <c r="CXG736" s="6"/>
      <c r="CXH736" s="6"/>
      <c r="CXI736" s="6"/>
      <c r="CXJ736" s="6"/>
      <c r="CXK736" s="6"/>
      <c r="CXL736" s="6"/>
      <c r="CXM736" s="6"/>
      <c r="CXN736" s="6"/>
      <c r="CXO736" s="6"/>
      <c r="CXP736" s="6"/>
      <c r="CXQ736" s="6"/>
      <c r="CXR736" s="6"/>
      <c r="CXS736" s="6"/>
      <c r="CXT736" s="6"/>
      <c r="CXU736" s="6"/>
      <c r="CXV736" s="6"/>
      <c r="CXW736" s="6"/>
      <c r="CXX736" s="6"/>
      <c r="CXY736" s="6"/>
      <c r="CXZ736" s="6"/>
      <c r="CYA736" s="6"/>
      <c r="CYB736" s="6"/>
      <c r="CYC736" s="6"/>
      <c r="CYD736" s="6"/>
      <c r="CYE736" s="6"/>
      <c r="CYF736" s="6"/>
      <c r="CYG736" s="6"/>
      <c r="CYH736" s="6"/>
      <c r="CYI736" s="6"/>
      <c r="CYJ736" s="6"/>
      <c r="CYK736" s="6"/>
      <c r="CYL736" s="6"/>
      <c r="CYM736" s="6"/>
      <c r="CYN736" s="6"/>
      <c r="CYO736" s="6"/>
      <c r="CYP736" s="6"/>
      <c r="CYQ736" s="6"/>
      <c r="CYR736" s="6"/>
      <c r="CYS736" s="6"/>
      <c r="CYT736" s="6"/>
      <c r="CYU736" s="6"/>
      <c r="CYV736" s="6"/>
      <c r="CYW736" s="6"/>
      <c r="CYX736" s="6"/>
      <c r="CYY736" s="6"/>
      <c r="CYZ736" s="6"/>
      <c r="CZA736" s="6"/>
      <c r="CZB736" s="6"/>
      <c r="CZC736" s="6"/>
      <c r="CZD736" s="6"/>
      <c r="CZE736" s="6"/>
      <c r="CZF736" s="6"/>
      <c r="CZG736" s="6"/>
      <c r="CZH736" s="6"/>
      <c r="CZI736" s="6"/>
      <c r="CZJ736" s="6"/>
      <c r="CZK736" s="6"/>
      <c r="CZL736" s="6"/>
      <c r="CZM736" s="6"/>
      <c r="CZN736" s="6"/>
      <c r="CZO736" s="6"/>
      <c r="CZP736" s="6"/>
      <c r="CZQ736" s="6"/>
      <c r="CZR736" s="6"/>
      <c r="CZS736" s="6"/>
      <c r="CZT736" s="6"/>
      <c r="CZU736" s="6"/>
      <c r="CZV736" s="6"/>
      <c r="CZW736" s="6"/>
      <c r="CZX736" s="6"/>
      <c r="CZY736" s="6"/>
      <c r="CZZ736" s="6"/>
      <c r="DAA736" s="6"/>
      <c r="DAB736" s="6"/>
      <c r="DAC736" s="6"/>
      <c r="DAD736" s="6"/>
      <c r="DAE736" s="6"/>
      <c r="DAF736" s="6"/>
      <c r="DAG736" s="6"/>
      <c r="DAH736" s="6"/>
      <c r="DAI736" s="6"/>
      <c r="DAJ736" s="6"/>
      <c r="DAK736" s="6"/>
      <c r="DAL736" s="6"/>
      <c r="DAM736" s="6"/>
      <c r="DAN736" s="6"/>
      <c r="DAO736" s="6"/>
      <c r="DAP736" s="6"/>
      <c r="DAQ736" s="6"/>
      <c r="DAR736" s="6"/>
      <c r="DAS736" s="6"/>
      <c r="DAT736" s="6"/>
      <c r="DAU736" s="6"/>
      <c r="DAV736" s="6"/>
      <c r="DAW736" s="6"/>
      <c r="DAX736" s="6"/>
      <c r="DAY736" s="6"/>
      <c r="DAZ736" s="6"/>
      <c r="DBA736" s="6"/>
      <c r="DBB736" s="6"/>
      <c r="DBC736" s="6"/>
      <c r="DBD736" s="6"/>
      <c r="DBE736" s="6"/>
      <c r="DBF736" s="6"/>
      <c r="DBG736" s="6"/>
      <c r="DBH736" s="6"/>
      <c r="DBI736" s="6"/>
      <c r="DBJ736" s="6"/>
      <c r="DBK736" s="6"/>
      <c r="DBL736" s="6"/>
      <c r="DBM736" s="6"/>
      <c r="DBN736" s="6"/>
      <c r="DBO736" s="6"/>
      <c r="DBP736" s="6"/>
      <c r="DBQ736" s="6"/>
      <c r="DBR736" s="6"/>
      <c r="DBS736" s="6"/>
      <c r="DBT736" s="6"/>
      <c r="DBU736" s="6"/>
      <c r="DBV736" s="6"/>
      <c r="DBW736" s="6"/>
      <c r="DBX736" s="6"/>
      <c r="DBY736" s="6"/>
      <c r="DBZ736" s="6"/>
      <c r="DCA736" s="6"/>
      <c r="DCB736" s="6"/>
      <c r="DCC736" s="6"/>
      <c r="DCD736" s="6"/>
      <c r="DCE736" s="6"/>
      <c r="DCF736" s="6"/>
      <c r="DCG736" s="6"/>
      <c r="DCH736" s="6"/>
      <c r="DCI736" s="6"/>
      <c r="DCJ736" s="6"/>
      <c r="DCK736" s="6"/>
      <c r="DCL736" s="6"/>
      <c r="DCM736" s="6"/>
      <c r="DCN736" s="6"/>
      <c r="DCO736" s="6"/>
      <c r="DCP736" s="6"/>
      <c r="DCQ736" s="6"/>
      <c r="DCR736" s="6"/>
      <c r="DCS736" s="6"/>
      <c r="DCT736" s="6"/>
      <c r="DCU736" s="6"/>
      <c r="DCV736" s="6"/>
      <c r="DCW736" s="6"/>
      <c r="DCX736" s="6"/>
      <c r="DCY736" s="6"/>
      <c r="DCZ736" s="6"/>
      <c r="DDA736" s="6"/>
      <c r="DDB736" s="6"/>
      <c r="DDC736" s="6"/>
      <c r="DDD736" s="6"/>
      <c r="DDE736" s="6"/>
      <c r="DDF736" s="6"/>
      <c r="DDG736" s="6"/>
      <c r="DDH736" s="6"/>
      <c r="DDI736" s="6"/>
      <c r="DDJ736" s="6"/>
      <c r="DDK736" s="6"/>
      <c r="DDL736" s="6"/>
      <c r="DDM736" s="6"/>
      <c r="DDN736" s="6"/>
      <c r="DDO736" s="6"/>
      <c r="DDP736" s="6"/>
      <c r="DDQ736" s="6"/>
      <c r="DDR736" s="6"/>
      <c r="DDS736" s="6"/>
      <c r="DDT736" s="6"/>
      <c r="DDU736" s="6"/>
      <c r="DDV736" s="6"/>
      <c r="DDW736" s="6"/>
      <c r="DDX736" s="6"/>
      <c r="DDY736" s="6"/>
      <c r="DDZ736" s="6"/>
      <c r="DEA736" s="6"/>
      <c r="DEB736" s="6"/>
      <c r="DEC736" s="6"/>
      <c r="DED736" s="6"/>
      <c r="DEE736" s="6"/>
      <c r="DEF736" s="6"/>
      <c r="DEG736" s="6"/>
      <c r="DEH736" s="6"/>
      <c r="DEI736" s="6"/>
      <c r="DEJ736" s="6"/>
      <c r="DEK736" s="6"/>
      <c r="DEL736" s="6"/>
      <c r="DEM736" s="6"/>
      <c r="DEN736" s="6"/>
      <c r="DEO736" s="6"/>
      <c r="DEP736" s="6"/>
      <c r="DEQ736" s="6"/>
      <c r="DER736" s="6"/>
      <c r="DES736" s="6"/>
      <c r="DET736" s="6"/>
      <c r="DEU736" s="6"/>
      <c r="DEV736" s="6"/>
      <c r="DEW736" s="6"/>
      <c r="DEX736" s="6"/>
      <c r="DEY736" s="6"/>
      <c r="DEZ736" s="6"/>
      <c r="DFA736" s="6"/>
      <c r="DFB736" s="6"/>
      <c r="DFC736" s="6"/>
      <c r="DFD736" s="6"/>
      <c r="DFE736" s="6"/>
      <c r="DFF736" s="6"/>
      <c r="DFG736" s="6"/>
      <c r="DFH736" s="6"/>
      <c r="DFI736" s="6"/>
      <c r="DFJ736" s="6"/>
      <c r="DFK736" s="6"/>
      <c r="DFL736" s="6"/>
      <c r="DFM736" s="6"/>
      <c r="DFN736" s="6"/>
      <c r="DFO736" s="6"/>
      <c r="DFP736" s="6"/>
      <c r="DFQ736" s="6"/>
      <c r="DFR736" s="6"/>
      <c r="DFS736" s="6"/>
      <c r="DFT736" s="6"/>
      <c r="DFU736" s="6"/>
      <c r="DFV736" s="6"/>
      <c r="DFW736" s="6"/>
      <c r="DFX736" s="6"/>
      <c r="DFY736" s="6"/>
      <c r="DFZ736" s="6"/>
      <c r="DGA736" s="6"/>
      <c r="DGB736" s="6"/>
      <c r="DGC736" s="6"/>
      <c r="DGD736" s="6"/>
      <c r="DGE736" s="6"/>
      <c r="DGF736" s="6"/>
      <c r="DGG736" s="6"/>
      <c r="DGH736" s="6"/>
      <c r="DGI736" s="6"/>
      <c r="DGJ736" s="6"/>
      <c r="DGK736" s="6"/>
      <c r="DGL736" s="6"/>
      <c r="DGM736" s="6"/>
      <c r="DGN736" s="6"/>
      <c r="DGO736" s="6"/>
      <c r="DGP736" s="6"/>
      <c r="DGQ736" s="6"/>
      <c r="DGR736" s="6"/>
      <c r="DGS736" s="6"/>
      <c r="DGT736" s="6"/>
      <c r="DGU736" s="6"/>
      <c r="DGV736" s="6"/>
      <c r="DGW736" s="6"/>
      <c r="DGX736" s="6"/>
      <c r="DGY736" s="6"/>
      <c r="DGZ736" s="6"/>
      <c r="DHA736" s="6"/>
      <c r="DHB736" s="6"/>
      <c r="DHC736" s="6"/>
      <c r="DHD736" s="6"/>
      <c r="DHE736" s="6"/>
      <c r="DHF736" s="6"/>
      <c r="DHG736" s="6"/>
      <c r="DHH736" s="6"/>
      <c r="DHI736" s="6"/>
      <c r="DHJ736" s="6"/>
      <c r="DHK736" s="6"/>
      <c r="DHL736" s="6"/>
      <c r="DHM736" s="6"/>
      <c r="DHN736" s="6"/>
      <c r="DHO736" s="6"/>
      <c r="DHP736" s="6"/>
      <c r="DHQ736" s="6"/>
      <c r="DHR736" s="6"/>
      <c r="DHS736" s="6"/>
      <c r="DHT736" s="6"/>
      <c r="DHU736" s="6"/>
      <c r="DHV736" s="6"/>
      <c r="DHW736" s="6"/>
      <c r="DHX736" s="6"/>
      <c r="DHY736" s="6"/>
      <c r="DHZ736" s="6"/>
      <c r="DIA736" s="6"/>
      <c r="DIB736" s="6"/>
      <c r="DIC736" s="6"/>
      <c r="DID736" s="6"/>
      <c r="DIE736" s="6"/>
      <c r="DIF736" s="6"/>
      <c r="DIG736" s="6"/>
      <c r="DIH736" s="6"/>
      <c r="DII736" s="6"/>
      <c r="DIJ736" s="6"/>
      <c r="DIK736" s="6"/>
      <c r="DIL736" s="6"/>
      <c r="DIM736" s="6"/>
      <c r="DIN736" s="6"/>
      <c r="DIO736" s="6"/>
      <c r="DIP736" s="6"/>
      <c r="DIQ736" s="6"/>
      <c r="DIR736" s="6"/>
      <c r="DIS736" s="6"/>
      <c r="DIT736" s="6"/>
      <c r="DIU736" s="6"/>
      <c r="DIV736" s="6"/>
      <c r="DIW736" s="6"/>
      <c r="DIX736" s="6"/>
      <c r="DIY736" s="6"/>
      <c r="DIZ736" s="6"/>
      <c r="DJA736" s="6"/>
      <c r="DJB736" s="6"/>
      <c r="DJC736" s="6"/>
      <c r="DJD736" s="6"/>
      <c r="DJE736" s="6"/>
      <c r="DJF736" s="6"/>
      <c r="DJG736" s="6"/>
      <c r="DJH736" s="6"/>
      <c r="DJI736" s="6"/>
      <c r="DJJ736" s="6"/>
      <c r="DJK736" s="6"/>
      <c r="DJL736" s="6"/>
      <c r="DJM736" s="6"/>
      <c r="DJN736" s="6"/>
      <c r="DJO736" s="6"/>
      <c r="DJP736" s="6"/>
      <c r="DJQ736" s="6"/>
      <c r="DJR736" s="6"/>
      <c r="DJS736" s="6"/>
      <c r="DJT736" s="6"/>
      <c r="DJU736" s="6"/>
      <c r="DJV736" s="6"/>
      <c r="DJW736" s="6"/>
      <c r="DJX736" s="6"/>
      <c r="DJY736" s="6"/>
      <c r="DJZ736" s="6"/>
      <c r="DKA736" s="6"/>
      <c r="DKB736" s="6"/>
      <c r="DKC736" s="6"/>
      <c r="DKD736" s="6"/>
      <c r="DKE736" s="6"/>
      <c r="DKF736" s="6"/>
      <c r="DKG736" s="6"/>
      <c r="DKH736" s="6"/>
      <c r="DKI736" s="6"/>
      <c r="DKJ736" s="6"/>
      <c r="DKK736" s="6"/>
      <c r="DKL736" s="6"/>
      <c r="DKM736" s="6"/>
      <c r="DKN736" s="6"/>
      <c r="DKO736" s="6"/>
      <c r="DKP736" s="6"/>
      <c r="DKQ736" s="6"/>
      <c r="DKR736" s="6"/>
      <c r="DKS736" s="6"/>
      <c r="DKT736" s="6"/>
      <c r="DKU736" s="6"/>
      <c r="DKV736" s="6"/>
      <c r="DKW736" s="6"/>
      <c r="DKX736" s="6"/>
      <c r="DKY736" s="6"/>
      <c r="DKZ736" s="6"/>
      <c r="DLA736" s="6"/>
      <c r="DLB736" s="6"/>
      <c r="DLC736" s="6"/>
      <c r="DLD736" s="6"/>
      <c r="DLE736" s="6"/>
      <c r="DLF736" s="6"/>
      <c r="DLG736" s="6"/>
      <c r="DLH736" s="6"/>
      <c r="DLI736" s="6"/>
      <c r="DLJ736" s="6"/>
      <c r="DLK736" s="6"/>
      <c r="DLL736" s="6"/>
      <c r="DLM736" s="6"/>
      <c r="DLN736" s="6"/>
      <c r="DLO736" s="6"/>
      <c r="DLP736" s="6"/>
      <c r="DLQ736" s="6"/>
      <c r="DLR736" s="6"/>
      <c r="DLS736" s="6"/>
      <c r="DLT736" s="6"/>
      <c r="DLU736" s="6"/>
      <c r="DLV736" s="6"/>
      <c r="DLW736" s="6"/>
      <c r="DLX736" s="6"/>
      <c r="DLY736" s="6"/>
      <c r="DLZ736" s="6"/>
      <c r="DMA736" s="6"/>
      <c r="DMB736" s="6"/>
      <c r="DMC736" s="6"/>
      <c r="DMD736" s="6"/>
      <c r="DME736" s="6"/>
      <c r="DMF736" s="6"/>
      <c r="DMG736" s="6"/>
      <c r="DMH736" s="6"/>
      <c r="DMI736" s="6"/>
      <c r="DMJ736" s="6"/>
      <c r="DMK736" s="6"/>
      <c r="DML736" s="6"/>
      <c r="DMM736" s="6"/>
      <c r="DMN736" s="6"/>
      <c r="DMO736" s="6"/>
      <c r="DMP736" s="6"/>
      <c r="DMQ736" s="6"/>
      <c r="DMR736" s="6"/>
      <c r="DMS736" s="6"/>
      <c r="DMT736" s="6"/>
      <c r="DMU736" s="6"/>
      <c r="DMV736" s="6"/>
      <c r="DMW736" s="6"/>
      <c r="DMX736" s="6"/>
      <c r="DMY736" s="6"/>
      <c r="DMZ736" s="6"/>
      <c r="DNA736" s="6"/>
      <c r="DNB736" s="6"/>
      <c r="DNC736" s="6"/>
      <c r="DND736" s="6"/>
      <c r="DNE736" s="6"/>
      <c r="DNF736" s="6"/>
      <c r="DNG736" s="6"/>
      <c r="DNH736" s="6"/>
      <c r="DNI736" s="6"/>
      <c r="DNJ736" s="6"/>
      <c r="DNK736" s="6"/>
      <c r="DNL736" s="6"/>
      <c r="DNM736" s="6"/>
      <c r="DNN736" s="6"/>
      <c r="DNO736" s="6"/>
      <c r="DNP736" s="6"/>
      <c r="DNQ736" s="6"/>
      <c r="DNR736" s="6"/>
      <c r="DNS736" s="6"/>
      <c r="DNT736" s="6"/>
      <c r="DNU736" s="6"/>
      <c r="DNV736" s="6"/>
      <c r="DNW736" s="6"/>
      <c r="DNX736" s="6"/>
      <c r="DNY736" s="6"/>
      <c r="DNZ736" s="6"/>
      <c r="DOA736" s="6"/>
      <c r="DOB736" s="6"/>
      <c r="DOC736" s="6"/>
      <c r="DOD736" s="6"/>
      <c r="DOE736" s="6"/>
      <c r="DOF736" s="6"/>
      <c r="DOG736" s="6"/>
      <c r="DOH736" s="6"/>
      <c r="DOI736" s="6"/>
      <c r="DOJ736" s="6"/>
      <c r="DOK736" s="6"/>
      <c r="DOL736" s="6"/>
      <c r="DOM736" s="6"/>
      <c r="DON736" s="6"/>
      <c r="DOO736" s="6"/>
      <c r="DOP736" s="6"/>
      <c r="DOQ736" s="6"/>
      <c r="DOR736" s="6"/>
      <c r="DOS736" s="6"/>
      <c r="DOT736" s="6"/>
      <c r="DOU736" s="6"/>
      <c r="DOV736" s="6"/>
      <c r="DOW736" s="6"/>
      <c r="DOX736" s="6"/>
      <c r="DOY736" s="6"/>
      <c r="DOZ736" s="6"/>
      <c r="DPA736" s="6"/>
      <c r="DPB736" s="6"/>
      <c r="DPC736" s="6"/>
      <c r="DPD736" s="6"/>
      <c r="DPE736" s="6"/>
      <c r="DPF736" s="6"/>
      <c r="DPG736" s="6"/>
      <c r="DPH736" s="6"/>
      <c r="DPI736" s="6"/>
      <c r="DPJ736" s="6"/>
      <c r="DPK736" s="6"/>
      <c r="DPL736" s="6"/>
      <c r="DPM736" s="6"/>
      <c r="DPN736" s="6"/>
      <c r="DPO736" s="6"/>
      <c r="DPP736" s="6"/>
      <c r="DPQ736" s="6"/>
      <c r="DPR736" s="6"/>
      <c r="DPS736" s="6"/>
      <c r="DPT736" s="6"/>
      <c r="DPU736" s="6"/>
      <c r="DPV736" s="6"/>
      <c r="DPW736" s="6"/>
      <c r="DPX736" s="6"/>
      <c r="DPY736" s="6"/>
      <c r="DPZ736" s="6"/>
      <c r="DQA736" s="6"/>
      <c r="DQB736" s="6"/>
      <c r="DQC736" s="6"/>
      <c r="DQD736" s="6"/>
      <c r="DQE736" s="6"/>
      <c r="DQF736" s="6"/>
      <c r="DQG736" s="6"/>
      <c r="DQH736" s="6"/>
      <c r="DQI736" s="6"/>
      <c r="DQJ736" s="6"/>
      <c r="DQK736" s="6"/>
      <c r="DQL736" s="6"/>
      <c r="DQM736" s="6"/>
      <c r="DQN736" s="6"/>
      <c r="DQO736" s="6"/>
      <c r="DQP736" s="6"/>
      <c r="DQQ736" s="6"/>
      <c r="DQR736" s="6"/>
      <c r="DQS736" s="6"/>
      <c r="DQT736" s="6"/>
      <c r="DQU736" s="6"/>
      <c r="DQV736" s="6"/>
      <c r="DQW736" s="6"/>
      <c r="DQX736" s="6"/>
      <c r="DQY736" s="6"/>
      <c r="DQZ736" s="6"/>
      <c r="DRA736" s="6"/>
      <c r="DRB736" s="6"/>
      <c r="DRC736" s="6"/>
      <c r="DRD736" s="6"/>
      <c r="DRE736" s="6"/>
      <c r="DRF736" s="6"/>
      <c r="DRG736" s="6"/>
      <c r="DRH736" s="6"/>
      <c r="DRI736" s="6"/>
      <c r="DRJ736" s="6"/>
      <c r="DRK736" s="6"/>
      <c r="DRL736" s="6"/>
      <c r="DRM736" s="6"/>
      <c r="DRN736" s="6"/>
      <c r="DRO736" s="6"/>
      <c r="DRP736" s="6"/>
      <c r="DRQ736" s="6"/>
      <c r="DRR736" s="6"/>
      <c r="DRS736" s="6"/>
      <c r="DRT736" s="6"/>
      <c r="DRU736" s="6"/>
      <c r="DRV736" s="6"/>
      <c r="DRW736" s="6"/>
      <c r="DRX736" s="6"/>
      <c r="DRY736" s="6"/>
      <c r="DRZ736" s="6"/>
      <c r="DSA736" s="6"/>
      <c r="DSB736" s="6"/>
      <c r="DSC736" s="6"/>
      <c r="DSD736" s="6"/>
      <c r="DSE736" s="6"/>
      <c r="DSF736" s="6"/>
      <c r="DSG736" s="6"/>
      <c r="DSH736" s="6"/>
      <c r="DSI736" s="6"/>
      <c r="DSJ736" s="6"/>
      <c r="DSK736" s="6"/>
      <c r="DSL736" s="6"/>
      <c r="DSM736" s="6"/>
      <c r="DSN736" s="6"/>
      <c r="DSO736" s="6"/>
      <c r="DSP736" s="6"/>
      <c r="DSQ736" s="6"/>
      <c r="DSR736" s="6"/>
      <c r="DSS736" s="6"/>
      <c r="DST736" s="6"/>
      <c r="DSU736" s="6"/>
      <c r="DSV736" s="6"/>
      <c r="DSW736" s="6"/>
      <c r="DSX736" s="6"/>
      <c r="DSY736" s="6"/>
      <c r="DSZ736" s="6"/>
      <c r="DTA736" s="6"/>
      <c r="DTB736" s="6"/>
      <c r="DTC736" s="6"/>
      <c r="DTD736" s="6"/>
      <c r="DTE736" s="6"/>
      <c r="DTF736" s="6"/>
      <c r="DTG736" s="6"/>
      <c r="DTH736" s="6"/>
      <c r="DTI736" s="6"/>
      <c r="DTJ736" s="6"/>
      <c r="DTK736" s="6"/>
      <c r="DTL736" s="6"/>
      <c r="DTM736" s="6"/>
      <c r="DTN736" s="6"/>
      <c r="DTO736" s="6"/>
      <c r="DTP736" s="6"/>
      <c r="DTQ736" s="6"/>
      <c r="DTR736" s="6"/>
      <c r="DTS736" s="6"/>
      <c r="DTT736" s="6"/>
      <c r="DTU736" s="6"/>
      <c r="DTV736" s="6"/>
      <c r="DTW736" s="6"/>
      <c r="DTX736" s="6"/>
      <c r="DTY736" s="6"/>
      <c r="DTZ736" s="6"/>
      <c r="DUA736" s="6"/>
      <c r="DUB736" s="6"/>
      <c r="DUC736" s="6"/>
      <c r="DUD736" s="6"/>
      <c r="DUE736" s="6"/>
      <c r="DUF736" s="6"/>
      <c r="DUG736" s="6"/>
      <c r="DUH736" s="6"/>
      <c r="DUI736" s="6"/>
      <c r="DUJ736" s="6"/>
      <c r="DUK736" s="6"/>
      <c r="DUL736" s="6"/>
      <c r="DUM736" s="6"/>
      <c r="DUN736" s="6"/>
      <c r="DUO736" s="6"/>
      <c r="DUP736" s="6"/>
      <c r="DUQ736" s="6"/>
      <c r="DUR736" s="6"/>
      <c r="DUS736" s="6"/>
      <c r="DUT736" s="6"/>
      <c r="DUU736" s="6"/>
      <c r="DUV736" s="6"/>
      <c r="DUW736" s="6"/>
      <c r="DUX736" s="6"/>
      <c r="DUY736" s="6"/>
      <c r="DUZ736" s="6"/>
      <c r="DVA736" s="6"/>
      <c r="DVB736" s="6"/>
      <c r="DVC736" s="6"/>
      <c r="DVD736" s="6"/>
      <c r="DVE736" s="6"/>
      <c r="DVF736" s="6"/>
      <c r="DVG736" s="6"/>
      <c r="DVH736" s="6"/>
      <c r="DVI736" s="6"/>
      <c r="DVJ736" s="6"/>
      <c r="DVK736" s="6"/>
      <c r="DVL736" s="6"/>
      <c r="DVM736" s="6"/>
      <c r="DVN736" s="6"/>
      <c r="DVO736" s="6"/>
      <c r="DVP736" s="6"/>
      <c r="DVQ736" s="6"/>
      <c r="DVR736" s="6"/>
      <c r="DVS736" s="6"/>
      <c r="DVT736" s="6"/>
      <c r="DVU736" s="6"/>
      <c r="DVV736" s="6"/>
      <c r="DVW736" s="6"/>
      <c r="DVX736" s="6"/>
      <c r="DVY736" s="6"/>
      <c r="DVZ736" s="6"/>
      <c r="DWA736" s="6"/>
      <c r="DWB736" s="6"/>
      <c r="DWC736" s="6"/>
      <c r="DWD736" s="6"/>
      <c r="DWE736" s="6"/>
      <c r="DWF736" s="6"/>
      <c r="DWG736" s="6"/>
      <c r="DWH736" s="6"/>
      <c r="DWI736" s="6"/>
      <c r="DWJ736" s="6"/>
      <c r="DWK736" s="6"/>
      <c r="DWL736" s="6"/>
      <c r="DWM736" s="6"/>
      <c r="DWN736" s="6"/>
      <c r="DWO736" s="6"/>
      <c r="DWP736" s="6"/>
      <c r="DWQ736" s="6"/>
      <c r="DWR736" s="6"/>
      <c r="DWS736" s="6"/>
      <c r="DWT736" s="6"/>
      <c r="DWU736" s="6"/>
      <c r="DWV736" s="6"/>
      <c r="DWW736" s="6"/>
      <c r="DWX736" s="6"/>
      <c r="DWY736" s="6"/>
      <c r="DWZ736" s="6"/>
      <c r="DXA736" s="6"/>
      <c r="DXB736" s="6"/>
      <c r="DXC736" s="6"/>
      <c r="DXD736" s="6"/>
      <c r="DXE736" s="6"/>
      <c r="DXF736" s="6"/>
      <c r="DXG736" s="6"/>
      <c r="DXH736" s="6"/>
      <c r="DXI736" s="6"/>
      <c r="DXJ736" s="6"/>
      <c r="DXK736" s="6"/>
      <c r="DXL736" s="6"/>
      <c r="DXM736" s="6"/>
      <c r="DXN736" s="6"/>
      <c r="DXO736" s="6"/>
      <c r="DXP736" s="6"/>
      <c r="DXQ736" s="6"/>
      <c r="DXR736" s="6"/>
      <c r="DXS736" s="6"/>
      <c r="DXT736" s="6"/>
      <c r="DXU736" s="6"/>
      <c r="DXV736" s="6"/>
      <c r="DXW736" s="6"/>
      <c r="DXX736" s="6"/>
      <c r="DXY736" s="6"/>
      <c r="DXZ736" s="6"/>
      <c r="DYA736" s="6"/>
      <c r="DYB736" s="6"/>
      <c r="DYC736" s="6"/>
      <c r="DYD736" s="6"/>
      <c r="DYE736" s="6"/>
      <c r="DYF736" s="6"/>
      <c r="DYG736" s="6"/>
      <c r="DYH736" s="6"/>
      <c r="DYI736" s="6"/>
      <c r="DYJ736" s="6"/>
      <c r="DYK736" s="6"/>
      <c r="DYL736" s="6"/>
      <c r="DYM736" s="6"/>
      <c r="DYN736" s="6"/>
      <c r="DYO736" s="6"/>
      <c r="DYP736" s="6"/>
      <c r="DYQ736" s="6"/>
      <c r="DYR736" s="6"/>
      <c r="DYS736" s="6"/>
      <c r="DYT736" s="6"/>
      <c r="DYU736" s="6"/>
      <c r="DYV736" s="6"/>
      <c r="DYW736" s="6"/>
      <c r="DYX736" s="6"/>
      <c r="DYY736" s="6"/>
      <c r="DYZ736" s="6"/>
      <c r="DZA736" s="6"/>
      <c r="DZB736" s="6"/>
      <c r="DZC736" s="6"/>
      <c r="DZD736" s="6"/>
      <c r="DZE736" s="6"/>
      <c r="DZF736" s="6"/>
      <c r="DZG736" s="6"/>
      <c r="DZH736" s="6"/>
      <c r="DZI736" s="6"/>
      <c r="DZJ736" s="6"/>
      <c r="DZK736" s="6"/>
      <c r="DZL736" s="6"/>
      <c r="DZM736" s="6"/>
      <c r="DZN736" s="6"/>
      <c r="DZO736" s="6"/>
      <c r="DZP736" s="6"/>
      <c r="DZQ736" s="6"/>
      <c r="DZR736" s="6"/>
      <c r="DZS736" s="6"/>
      <c r="DZT736" s="6"/>
      <c r="DZU736" s="6"/>
      <c r="DZV736" s="6"/>
      <c r="DZW736" s="6"/>
      <c r="DZX736" s="6"/>
      <c r="DZY736" s="6"/>
      <c r="DZZ736" s="6"/>
      <c r="EAA736" s="6"/>
      <c r="EAB736" s="6"/>
      <c r="EAC736" s="6"/>
      <c r="EAD736" s="6"/>
      <c r="EAE736" s="6"/>
      <c r="EAF736" s="6"/>
      <c r="EAG736" s="6"/>
      <c r="EAH736" s="6"/>
      <c r="EAI736" s="6"/>
      <c r="EAJ736" s="6"/>
      <c r="EAK736" s="6"/>
      <c r="EAL736" s="6"/>
      <c r="EAM736" s="6"/>
      <c r="EAN736" s="6"/>
      <c r="EAO736" s="6"/>
      <c r="EAP736" s="6"/>
      <c r="EAQ736" s="6"/>
      <c r="EAR736" s="6"/>
      <c r="EAS736" s="6"/>
      <c r="EAT736" s="6"/>
      <c r="EAU736" s="6"/>
      <c r="EAV736" s="6"/>
      <c r="EAW736" s="6"/>
      <c r="EAX736" s="6"/>
      <c r="EAY736" s="6"/>
      <c r="EAZ736" s="6"/>
      <c r="EBA736" s="6"/>
      <c r="EBB736" s="6"/>
      <c r="EBC736" s="6"/>
      <c r="EBD736" s="6"/>
      <c r="EBE736" s="6"/>
      <c r="EBF736" s="6"/>
      <c r="EBG736" s="6"/>
      <c r="EBH736" s="6"/>
      <c r="EBI736" s="6"/>
      <c r="EBJ736" s="6"/>
      <c r="EBK736" s="6"/>
      <c r="EBL736" s="6"/>
      <c r="EBM736" s="6"/>
      <c r="EBN736" s="6"/>
      <c r="EBO736" s="6"/>
      <c r="EBP736" s="6"/>
      <c r="EBQ736" s="6"/>
      <c r="EBR736" s="6"/>
      <c r="EBS736" s="6"/>
      <c r="EBT736" s="6"/>
      <c r="EBU736" s="6"/>
      <c r="EBV736" s="6"/>
      <c r="EBW736" s="6"/>
      <c r="EBX736" s="6"/>
      <c r="EBY736" s="6"/>
      <c r="EBZ736" s="6"/>
      <c r="ECA736" s="6"/>
      <c r="ECB736" s="6"/>
      <c r="ECC736" s="6"/>
      <c r="ECD736" s="6"/>
      <c r="ECE736" s="6"/>
      <c r="ECF736" s="6"/>
      <c r="ECG736" s="6"/>
      <c r="ECH736" s="6"/>
      <c r="ECI736" s="6"/>
      <c r="ECJ736" s="6"/>
      <c r="ECK736" s="6"/>
      <c r="ECL736" s="6"/>
      <c r="ECM736" s="6"/>
      <c r="ECN736" s="6"/>
      <c r="ECO736" s="6"/>
      <c r="ECP736" s="6"/>
      <c r="ECQ736" s="6"/>
      <c r="ECR736" s="6"/>
      <c r="ECS736" s="6"/>
      <c r="ECT736" s="6"/>
      <c r="ECU736" s="6"/>
      <c r="ECV736" s="6"/>
      <c r="ECW736" s="6"/>
      <c r="ECX736" s="6"/>
      <c r="ECY736" s="6"/>
      <c r="ECZ736" s="6"/>
      <c r="EDA736" s="6"/>
      <c r="EDB736" s="6"/>
      <c r="EDC736" s="6"/>
      <c r="EDD736" s="6"/>
      <c r="EDE736" s="6"/>
      <c r="EDF736" s="6"/>
      <c r="EDG736" s="6"/>
      <c r="EDH736" s="6"/>
      <c r="EDI736" s="6"/>
      <c r="EDJ736" s="6"/>
      <c r="EDK736" s="6"/>
      <c r="EDL736" s="6"/>
      <c r="EDM736" s="6"/>
      <c r="EDN736" s="6"/>
      <c r="EDO736" s="6"/>
      <c r="EDP736" s="6"/>
      <c r="EDQ736" s="6"/>
      <c r="EDR736" s="6"/>
      <c r="EDS736" s="6"/>
      <c r="EDT736" s="6"/>
      <c r="EDU736" s="6"/>
      <c r="EDV736" s="6"/>
      <c r="EDW736" s="6"/>
      <c r="EDX736" s="6"/>
      <c r="EDY736" s="6"/>
      <c r="EDZ736" s="6"/>
      <c r="EEA736" s="6"/>
      <c r="EEB736" s="6"/>
      <c r="EEC736" s="6"/>
      <c r="EED736" s="6"/>
      <c r="EEE736" s="6"/>
      <c r="EEF736" s="6"/>
      <c r="EEG736" s="6"/>
      <c r="EEH736" s="6"/>
      <c r="EEI736" s="6"/>
      <c r="EEJ736" s="6"/>
      <c r="EEK736" s="6"/>
      <c r="EEL736" s="6"/>
      <c r="EEM736" s="6"/>
      <c r="EEN736" s="6"/>
      <c r="EEO736" s="6"/>
      <c r="EEP736" s="6"/>
      <c r="EEQ736" s="6"/>
      <c r="EER736" s="6"/>
      <c r="EES736" s="6"/>
      <c r="EET736" s="6"/>
      <c r="EEU736" s="6"/>
      <c r="EEV736" s="6"/>
      <c r="EEW736" s="6"/>
      <c r="EEX736" s="6"/>
      <c r="EEY736" s="6"/>
      <c r="EEZ736" s="6"/>
      <c r="EFA736" s="6"/>
      <c r="EFB736" s="6"/>
      <c r="EFC736" s="6"/>
      <c r="EFD736" s="6"/>
      <c r="EFE736" s="6"/>
      <c r="EFF736" s="6"/>
      <c r="EFG736" s="6"/>
      <c r="EFH736" s="6"/>
      <c r="EFI736" s="6"/>
      <c r="EFJ736" s="6"/>
      <c r="EFK736" s="6"/>
      <c r="EFL736" s="6"/>
      <c r="EFM736" s="6"/>
      <c r="EFN736" s="6"/>
      <c r="EFO736" s="6"/>
      <c r="EFP736" s="6"/>
      <c r="EFQ736" s="6"/>
      <c r="EFR736" s="6"/>
      <c r="EFS736" s="6"/>
      <c r="EFT736" s="6"/>
      <c r="EFU736" s="6"/>
      <c r="EFV736" s="6"/>
      <c r="EFW736" s="6"/>
      <c r="EFX736" s="6"/>
      <c r="EFY736" s="6"/>
      <c r="EFZ736" s="6"/>
      <c r="EGA736" s="6"/>
      <c r="EGB736" s="6"/>
      <c r="EGC736" s="6"/>
      <c r="EGD736" s="6"/>
      <c r="EGE736" s="6"/>
      <c r="EGF736" s="6"/>
      <c r="EGG736" s="6"/>
      <c r="EGH736" s="6"/>
      <c r="EGI736" s="6"/>
      <c r="EGJ736" s="6"/>
      <c r="EGK736" s="6"/>
      <c r="EGL736" s="6"/>
      <c r="EGM736" s="6"/>
      <c r="EGN736" s="6"/>
      <c r="EGO736" s="6"/>
      <c r="EGP736" s="6"/>
      <c r="EGQ736" s="6"/>
      <c r="EGR736" s="6"/>
      <c r="EGS736" s="6"/>
      <c r="EGT736" s="6"/>
      <c r="EGU736" s="6"/>
      <c r="EGV736" s="6"/>
      <c r="EGW736" s="6"/>
      <c r="EGX736" s="6"/>
      <c r="EGY736" s="6"/>
      <c r="EGZ736" s="6"/>
      <c r="EHA736" s="6"/>
      <c r="EHB736" s="6"/>
      <c r="EHC736" s="6"/>
      <c r="EHD736" s="6"/>
      <c r="EHE736" s="6"/>
      <c r="EHF736" s="6"/>
      <c r="EHG736" s="6"/>
      <c r="EHH736" s="6"/>
      <c r="EHI736" s="6"/>
      <c r="EHJ736" s="6"/>
      <c r="EHK736" s="6"/>
      <c r="EHL736" s="6"/>
      <c r="EHM736" s="6"/>
      <c r="EHN736" s="6"/>
      <c r="EHO736" s="6"/>
      <c r="EHP736" s="6"/>
      <c r="EHQ736" s="6"/>
      <c r="EHR736" s="6"/>
      <c r="EHS736" s="6"/>
      <c r="EHT736" s="6"/>
      <c r="EHU736" s="6"/>
      <c r="EHV736" s="6"/>
      <c r="EHW736" s="6"/>
      <c r="EHX736" s="6"/>
      <c r="EHY736" s="6"/>
      <c r="EHZ736" s="6"/>
      <c r="EIA736" s="6"/>
      <c r="EIB736" s="6"/>
      <c r="EIC736" s="6"/>
      <c r="EID736" s="6"/>
      <c r="EIE736" s="6"/>
      <c r="EIF736" s="6"/>
      <c r="EIG736" s="6"/>
      <c r="EIH736" s="6"/>
      <c r="EII736" s="6"/>
      <c r="EIJ736" s="6"/>
      <c r="EIK736" s="6"/>
      <c r="EIL736" s="6"/>
      <c r="EIM736" s="6"/>
      <c r="EIN736" s="6"/>
      <c r="EIO736" s="6"/>
      <c r="EIP736" s="6"/>
      <c r="EIQ736" s="6"/>
      <c r="EIR736" s="6"/>
      <c r="EIS736" s="6"/>
      <c r="EIT736" s="6"/>
      <c r="EIU736" s="6"/>
      <c r="EIV736" s="6"/>
      <c r="EIW736" s="6"/>
      <c r="EIX736" s="6"/>
      <c r="EIY736" s="6"/>
      <c r="EIZ736" s="6"/>
      <c r="EJA736" s="6"/>
      <c r="EJB736" s="6"/>
      <c r="EJC736" s="6"/>
      <c r="EJD736" s="6"/>
      <c r="EJE736" s="6"/>
      <c r="EJF736" s="6"/>
      <c r="EJG736" s="6"/>
      <c r="EJH736" s="6"/>
      <c r="EJI736" s="6"/>
      <c r="EJJ736" s="6"/>
      <c r="EJK736" s="6"/>
      <c r="EJL736" s="6"/>
      <c r="EJM736" s="6"/>
      <c r="EJN736" s="6"/>
      <c r="EJO736" s="6"/>
      <c r="EJP736" s="6"/>
      <c r="EJQ736" s="6"/>
      <c r="EJR736" s="6"/>
      <c r="EJS736" s="6"/>
      <c r="EJT736" s="6"/>
      <c r="EJU736" s="6"/>
      <c r="EJV736" s="6"/>
      <c r="EJW736" s="6"/>
      <c r="EJX736" s="6"/>
      <c r="EJY736" s="6"/>
      <c r="EJZ736" s="6"/>
      <c r="EKA736" s="6"/>
      <c r="EKB736" s="6"/>
      <c r="EKC736" s="6"/>
      <c r="EKD736" s="6"/>
      <c r="EKE736" s="6"/>
      <c r="EKF736" s="6"/>
      <c r="EKG736" s="6"/>
      <c r="EKH736" s="6"/>
      <c r="EKI736" s="6"/>
      <c r="EKJ736" s="6"/>
      <c r="EKK736" s="6"/>
      <c r="EKL736" s="6"/>
      <c r="EKM736" s="6"/>
      <c r="EKN736" s="6"/>
      <c r="EKO736" s="6"/>
      <c r="EKP736" s="6"/>
      <c r="EKQ736" s="6"/>
      <c r="EKR736" s="6"/>
      <c r="EKS736" s="6"/>
      <c r="EKT736" s="6"/>
      <c r="EKU736" s="6"/>
      <c r="EKV736" s="6"/>
      <c r="EKW736" s="6"/>
      <c r="EKX736" s="6"/>
      <c r="EKY736" s="6"/>
      <c r="EKZ736" s="6"/>
      <c r="ELA736" s="6"/>
      <c r="ELB736" s="6"/>
      <c r="ELC736" s="6"/>
      <c r="ELD736" s="6"/>
      <c r="ELE736" s="6"/>
      <c r="ELF736" s="6"/>
      <c r="ELG736" s="6"/>
      <c r="ELH736" s="6"/>
      <c r="ELI736" s="6"/>
      <c r="ELJ736" s="6"/>
      <c r="ELK736" s="6"/>
      <c r="ELL736" s="6"/>
      <c r="ELM736" s="6"/>
      <c r="ELN736" s="6"/>
      <c r="ELO736" s="6"/>
      <c r="ELP736" s="6"/>
      <c r="ELQ736" s="6"/>
      <c r="ELR736" s="6"/>
      <c r="ELS736" s="6"/>
      <c r="ELT736" s="6"/>
      <c r="ELU736" s="6"/>
      <c r="ELV736" s="6"/>
      <c r="ELW736" s="6"/>
      <c r="ELX736" s="6"/>
      <c r="ELY736" s="6"/>
      <c r="ELZ736" s="6"/>
      <c r="EMA736" s="6"/>
      <c r="EMB736" s="6"/>
      <c r="EMC736" s="6"/>
      <c r="EMD736" s="6"/>
      <c r="EME736" s="6"/>
      <c r="EMF736" s="6"/>
      <c r="EMG736" s="6"/>
      <c r="EMH736" s="6"/>
      <c r="EMI736" s="6"/>
      <c r="EMJ736" s="6"/>
      <c r="EMK736" s="6"/>
      <c r="EML736" s="6"/>
      <c r="EMM736" s="6"/>
      <c r="EMN736" s="6"/>
      <c r="EMO736" s="6"/>
      <c r="EMP736" s="6"/>
      <c r="EMQ736" s="6"/>
      <c r="EMR736" s="6"/>
      <c r="EMS736" s="6"/>
      <c r="EMT736" s="6"/>
      <c r="EMU736" s="6"/>
      <c r="EMV736" s="6"/>
      <c r="EMW736" s="6"/>
      <c r="EMX736" s="6"/>
      <c r="EMY736" s="6"/>
      <c r="EMZ736" s="6"/>
      <c r="ENA736" s="6"/>
      <c r="ENB736" s="6"/>
      <c r="ENC736" s="6"/>
      <c r="END736" s="6"/>
      <c r="ENE736" s="6"/>
      <c r="ENF736" s="6"/>
      <c r="ENG736" s="6"/>
      <c r="ENH736" s="6"/>
      <c r="ENI736" s="6"/>
      <c r="ENJ736" s="6"/>
      <c r="ENK736" s="6"/>
      <c r="ENL736" s="6"/>
      <c r="ENM736" s="6"/>
      <c r="ENN736" s="6"/>
      <c r="ENO736" s="6"/>
      <c r="ENP736" s="6"/>
      <c r="ENQ736" s="6"/>
      <c r="ENR736" s="6"/>
      <c r="ENS736" s="6"/>
      <c r="ENT736" s="6"/>
      <c r="ENU736" s="6"/>
      <c r="ENV736" s="6"/>
      <c r="ENW736" s="6"/>
      <c r="ENX736" s="6"/>
      <c r="ENY736" s="6"/>
      <c r="ENZ736" s="6"/>
      <c r="EOA736" s="6"/>
      <c r="EOB736" s="6"/>
      <c r="EOC736" s="6"/>
      <c r="EOD736" s="6"/>
      <c r="EOE736" s="6"/>
      <c r="EOF736" s="6"/>
      <c r="EOG736" s="6"/>
      <c r="EOH736" s="6"/>
      <c r="EOI736" s="6"/>
      <c r="EOJ736" s="6"/>
      <c r="EOK736" s="6"/>
      <c r="EOL736" s="6"/>
      <c r="EOM736" s="6"/>
      <c r="EON736" s="6"/>
      <c r="EOO736" s="6"/>
      <c r="EOP736" s="6"/>
      <c r="EOQ736" s="6"/>
      <c r="EOR736" s="6"/>
      <c r="EOS736" s="6"/>
      <c r="EOT736" s="6"/>
      <c r="EOU736" s="6"/>
      <c r="EOV736" s="6"/>
      <c r="EOW736" s="6"/>
      <c r="EOX736" s="6"/>
      <c r="EOY736" s="6"/>
      <c r="EOZ736" s="6"/>
      <c r="EPA736" s="6"/>
      <c r="EPB736" s="6"/>
      <c r="EPC736" s="6"/>
      <c r="EPD736" s="6"/>
      <c r="EPE736" s="6"/>
      <c r="EPF736" s="6"/>
      <c r="EPG736" s="6"/>
      <c r="EPH736" s="6"/>
      <c r="EPI736" s="6"/>
      <c r="EPJ736" s="6"/>
      <c r="EPK736" s="6"/>
      <c r="EPL736" s="6"/>
      <c r="EPM736" s="6"/>
      <c r="EPN736" s="6"/>
      <c r="EPO736" s="6"/>
      <c r="EPP736" s="6"/>
      <c r="EPQ736" s="6"/>
      <c r="EPR736" s="6"/>
      <c r="EPS736" s="6"/>
      <c r="EPT736" s="6"/>
      <c r="EPU736" s="6"/>
      <c r="EPV736" s="6"/>
      <c r="EPW736" s="6"/>
      <c r="EPX736" s="6"/>
      <c r="EPY736" s="6"/>
      <c r="EPZ736" s="6"/>
      <c r="EQA736" s="6"/>
      <c r="EQB736" s="6"/>
      <c r="EQC736" s="6"/>
      <c r="EQD736" s="6"/>
      <c r="EQE736" s="6"/>
      <c r="EQF736" s="6"/>
      <c r="EQG736" s="6"/>
      <c r="EQH736" s="6"/>
      <c r="EQI736" s="6"/>
      <c r="EQJ736" s="6"/>
      <c r="EQK736" s="6"/>
      <c r="EQL736" s="6"/>
      <c r="EQM736" s="6"/>
      <c r="EQN736" s="6"/>
      <c r="EQO736" s="6"/>
      <c r="EQP736" s="6"/>
      <c r="EQQ736" s="6"/>
      <c r="EQR736" s="6"/>
      <c r="EQS736" s="6"/>
      <c r="EQT736" s="6"/>
      <c r="EQU736" s="6"/>
      <c r="EQV736" s="6"/>
      <c r="EQW736" s="6"/>
      <c r="EQX736" s="6"/>
      <c r="EQY736" s="6"/>
      <c r="EQZ736" s="6"/>
      <c r="ERA736" s="6"/>
      <c r="ERB736" s="6"/>
      <c r="ERC736" s="6"/>
      <c r="ERD736" s="6"/>
      <c r="ERE736" s="6"/>
      <c r="ERF736" s="6"/>
      <c r="ERG736" s="6"/>
      <c r="ERH736" s="6"/>
      <c r="ERI736" s="6"/>
      <c r="ERJ736" s="6"/>
      <c r="ERK736" s="6"/>
      <c r="ERL736" s="6"/>
      <c r="ERM736" s="6"/>
      <c r="ERN736" s="6"/>
      <c r="ERO736" s="6"/>
      <c r="ERP736" s="6"/>
      <c r="ERQ736" s="6"/>
      <c r="ERR736" s="6"/>
      <c r="ERS736" s="6"/>
      <c r="ERT736" s="6"/>
      <c r="ERU736" s="6"/>
      <c r="ERV736" s="6"/>
      <c r="ERW736" s="6"/>
      <c r="ERX736" s="6"/>
      <c r="ERY736" s="6"/>
      <c r="ERZ736" s="6"/>
      <c r="ESA736" s="6"/>
      <c r="ESB736" s="6"/>
      <c r="ESC736" s="6"/>
      <c r="ESD736" s="6"/>
      <c r="ESE736" s="6"/>
      <c r="ESF736" s="6"/>
      <c r="ESG736" s="6"/>
      <c r="ESH736" s="6"/>
      <c r="ESI736" s="6"/>
      <c r="ESJ736" s="6"/>
      <c r="ESK736" s="6"/>
      <c r="ESL736" s="6"/>
      <c r="ESM736" s="6"/>
      <c r="ESN736" s="6"/>
      <c r="ESO736" s="6"/>
      <c r="ESP736" s="6"/>
      <c r="ESQ736" s="6"/>
      <c r="ESR736" s="6"/>
      <c r="ESS736" s="6"/>
      <c r="EST736" s="6"/>
      <c r="ESU736" s="6"/>
      <c r="ESV736" s="6"/>
      <c r="ESW736" s="6"/>
      <c r="ESX736" s="6"/>
      <c r="ESY736" s="6"/>
      <c r="ESZ736" s="6"/>
      <c r="ETA736" s="6"/>
      <c r="ETB736" s="6"/>
      <c r="ETC736" s="6"/>
      <c r="ETD736" s="6"/>
      <c r="ETE736" s="6"/>
      <c r="ETF736" s="6"/>
      <c r="ETG736" s="6"/>
      <c r="ETH736" s="6"/>
      <c r="ETI736" s="6"/>
      <c r="ETJ736" s="6"/>
      <c r="ETK736" s="6"/>
      <c r="ETL736" s="6"/>
      <c r="ETM736" s="6"/>
      <c r="ETN736" s="6"/>
      <c r="ETO736" s="6"/>
      <c r="ETP736" s="6"/>
      <c r="ETQ736" s="6"/>
      <c r="ETR736" s="6"/>
      <c r="ETS736" s="6"/>
      <c r="ETT736" s="6"/>
      <c r="ETU736" s="6"/>
      <c r="ETV736" s="6"/>
      <c r="ETW736" s="6"/>
      <c r="ETX736" s="6"/>
      <c r="ETY736" s="6"/>
      <c r="ETZ736" s="6"/>
      <c r="EUA736" s="6"/>
      <c r="EUB736" s="6"/>
      <c r="EUC736" s="6"/>
      <c r="EUD736" s="6"/>
      <c r="EUE736" s="6"/>
      <c r="EUF736" s="6"/>
      <c r="EUG736" s="6"/>
      <c r="EUH736" s="6"/>
      <c r="EUI736" s="6"/>
      <c r="EUJ736" s="6"/>
      <c r="EUK736" s="6"/>
      <c r="EUL736" s="6"/>
      <c r="EUM736" s="6"/>
      <c r="EUN736" s="6"/>
      <c r="EUO736" s="6"/>
      <c r="EUP736" s="6"/>
      <c r="EUQ736" s="6"/>
      <c r="EUR736" s="6"/>
      <c r="EUS736" s="6"/>
      <c r="EUT736" s="6"/>
      <c r="EUU736" s="6"/>
      <c r="EUV736" s="6"/>
      <c r="EUW736" s="6"/>
      <c r="EUX736" s="6"/>
      <c r="EUY736" s="6"/>
      <c r="EUZ736" s="6"/>
      <c r="EVA736" s="6"/>
      <c r="EVB736" s="6"/>
      <c r="EVC736" s="6"/>
      <c r="EVD736" s="6"/>
      <c r="EVE736" s="6"/>
      <c r="EVF736" s="6"/>
      <c r="EVG736" s="6"/>
      <c r="EVH736" s="6"/>
      <c r="EVI736" s="6"/>
      <c r="EVJ736" s="6"/>
      <c r="EVK736" s="6"/>
      <c r="EVL736" s="6"/>
      <c r="EVM736" s="6"/>
      <c r="EVN736" s="6"/>
      <c r="EVO736" s="6"/>
      <c r="EVP736" s="6"/>
      <c r="EVQ736" s="6"/>
      <c r="EVR736" s="6"/>
      <c r="EVS736" s="6"/>
      <c r="EVT736" s="6"/>
      <c r="EVU736" s="6"/>
      <c r="EVV736" s="6"/>
      <c r="EVW736" s="6"/>
      <c r="EVX736" s="6"/>
      <c r="EVY736" s="6"/>
      <c r="EVZ736" s="6"/>
      <c r="EWA736" s="6"/>
      <c r="EWB736" s="6"/>
      <c r="EWC736" s="6"/>
      <c r="EWD736" s="6"/>
      <c r="EWE736" s="6"/>
      <c r="EWF736" s="6"/>
      <c r="EWG736" s="6"/>
      <c r="EWH736" s="6"/>
      <c r="EWI736" s="6"/>
      <c r="EWJ736" s="6"/>
      <c r="EWK736" s="6"/>
      <c r="EWL736" s="6"/>
      <c r="EWM736" s="6"/>
      <c r="EWN736" s="6"/>
      <c r="EWO736" s="6"/>
      <c r="EWP736" s="6"/>
      <c r="EWQ736" s="6"/>
      <c r="EWR736" s="6"/>
      <c r="EWS736" s="6"/>
      <c r="EWT736" s="6"/>
      <c r="EWU736" s="6"/>
      <c r="EWV736" s="6"/>
      <c r="EWW736" s="6"/>
      <c r="EWX736" s="6"/>
      <c r="EWY736" s="6"/>
      <c r="EWZ736" s="6"/>
      <c r="EXA736" s="6"/>
      <c r="EXB736" s="6"/>
      <c r="EXC736" s="6"/>
      <c r="EXD736" s="6"/>
      <c r="EXE736" s="6"/>
      <c r="EXF736" s="6"/>
      <c r="EXG736" s="6"/>
      <c r="EXH736" s="6"/>
      <c r="EXI736" s="6"/>
      <c r="EXJ736" s="6"/>
      <c r="EXK736" s="6"/>
      <c r="EXL736" s="6"/>
      <c r="EXM736" s="6"/>
      <c r="EXN736" s="6"/>
      <c r="EXO736" s="6"/>
      <c r="EXP736" s="6"/>
      <c r="EXQ736" s="6"/>
      <c r="EXR736" s="6"/>
      <c r="EXS736" s="6"/>
      <c r="EXT736" s="6"/>
      <c r="EXU736" s="6"/>
      <c r="EXV736" s="6"/>
      <c r="EXW736" s="6"/>
      <c r="EXX736" s="6"/>
      <c r="EXY736" s="6"/>
      <c r="EXZ736" s="6"/>
      <c r="EYA736" s="6"/>
      <c r="EYB736" s="6"/>
      <c r="EYC736" s="6"/>
      <c r="EYD736" s="6"/>
      <c r="EYE736" s="6"/>
      <c r="EYF736" s="6"/>
      <c r="EYG736" s="6"/>
      <c r="EYH736" s="6"/>
      <c r="EYI736" s="6"/>
      <c r="EYJ736" s="6"/>
      <c r="EYK736" s="6"/>
      <c r="EYL736" s="6"/>
      <c r="EYM736" s="6"/>
      <c r="EYN736" s="6"/>
      <c r="EYO736" s="6"/>
      <c r="EYP736" s="6"/>
      <c r="EYQ736" s="6"/>
      <c r="EYR736" s="6"/>
      <c r="EYS736" s="6"/>
      <c r="EYT736" s="6"/>
      <c r="EYU736" s="6"/>
      <c r="EYV736" s="6"/>
      <c r="EYW736" s="6"/>
      <c r="EYX736" s="6"/>
      <c r="EYY736" s="6"/>
      <c r="EYZ736" s="6"/>
      <c r="EZA736" s="6"/>
      <c r="EZB736" s="6"/>
      <c r="EZC736" s="6"/>
      <c r="EZD736" s="6"/>
      <c r="EZE736" s="6"/>
      <c r="EZF736" s="6"/>
      <c r="EZG736" s="6"/>
      <c r="EZH736" s="6"/>
      <c r="EZI736" s="6"/>
      <c r="EZJ736" s="6"/>
      <c r="EZK736" s="6"/>
      <c r="EZL736" s="6"/>
      <c r="EZM736" s="6"/>
      <c r="EZN736" s="6"/>
      <c r="EZO736" s="6"/>
      <c r="EZP736" s="6"/>
      <c r="EZQ736" s="6"/>
      <c r="EZR736" s="6"/>
      <c r="EZS736" s="6"/>
      <c r="EZT736" s="6"/>
      <c r="EZU736" s="6"/>
      <c r="EZV736" s="6"/>
      <c r="EZW736" s="6"/>
      <c r="EZX736" s="6"/>
      <c r="EZY736" s="6"/>
      <c r="EZZ736" s="6"/>
      <c r="FAA736" s="6"/>
      <c r="FAB736" s="6"/>
      <c r="FAC736" s="6"/>
      <c r="FAD736" s="6"/>
      <c r="FAE736" s="6"/>
      <c r="FAF736" s="6"/>
      <c r="FAG736" s="6"/>
      <c r="FAH736" s="6"/>
      <c r="FAI736" s="6"/>
      <c r="FAJ736" s="6"/>
      <c r="FAK736" s="6"/>
      <c r="FAL736" s="6"/>
      <c r="FAM736" s="6"/>
      <c r="FAN736" s="6"/>
      <c r="FAO736" s="6"/>
      <c r="FAP736" s="6"/>
      <c r="FAQ736" s="6"/>
      <c r="FAR736" s="6"/>
      <c r="FAS736" s="6"/>
      <c r="FAT736" s="6"/>
      <c r="FAU736" s="6"/>
      <c r="FAV736" s="6"/>
      <c r="FAW736" s="6"/>
      <c r="FAX736" s="6"/>
      <c r="FAY736" s="6"/>
      <c r="FAZ736" s="6"/>
      <c r="FBA736" s="6"/>
      <c r="FBB736" s="6"/>
      <c r="FBC736" s="6"/>
      <c r="FBD736" s="6"/>
      <c r="FBE736" s="6"/>
      <c r="FBF736" s="6"/>
      <c r="FBG736" s="6"/>
      <c r="FBH736" s="6"/>
      <c r="FBI736" s="6"/>
      <c r="FBJ736" s="6"/>
      <c r="FBK736" s="6"/>
      <c r="FBL736" s="6"/>
      <c r="FBM736" s="6"/>
      <c r="FBN736" s="6"/>
      <c r="FBO736" s="6"/>
      <c r="FBP736" s="6"/>
      <c r="FBQ736" s="6"/>
      <c r="FBR736" s="6"/>
      <c r="FBS736" s="6"/>
      <c r="FBT736" s="6"/>
      <c r="FBU736" s="6"/>
      <c r="FBV736" s="6"/>
      <c r="FBW736" s="6"/>
      <c r="FBX736" s="6"/>
      <c r="FBY736" s="6"/>
      <c r="FBZ736" s="6"/>
      <c r="FCA736" s="6"/>
      <c r="FCB736" s="6"/>
      <c r="FCC736" s="6"/>
      <c r="FCD736" s="6"/>
      <c r="FCE736" s="6"/>
      <c r="FCF736" s="6"/>
      <c r="FCG736" s="6"/>
      <c r="FCH736" s="6"/>
      <c r="FCI736" s="6"/>
      <c r="FCJ736" s="6"/>
      <c r="FCK736" s="6"/>
      <c r="FCL736" s="6"/>
      <c r="FCM736" s="6"/>
      <c r="FCN736" s="6"/>
      <c r="FCO736" s="6"/>
      <c r="FCP736" s="6"/>
      <c r="FCQ736" s="6"/>
      <c r="FCR736" s="6"/>
      <c r="FCS736" s="6"/>
      <c r="FCT736" s="6"/>
      <c r="FCU736" s="6"/>
      <c r="FCV736" s="6"/>
      <c r="FCW736" s="6"/>
      <c r="FCX736" s="6"/>
      <c r="FCY736" s="6"/>
      <c r="FCZ736" s="6"/>
      <c r="FDA736" s="6"/>
      <c r="FDB736" s="6"/>
      <c r="FDC736" s="6"/>
      <c r="FDD736" s="6"/>
      <c r="FDE736" s="6"/>
      <c r="FDF736" s="6"/>
      <c r="FDG736" s="6"/>
      <c r="FDH736" s="6"/>
      <c r="FDI736" s="6"/>
      <c r="FDJ736" s="6"/>
      <c r="FDK736" s="6"/>
      <c r="FDL736" s="6"/>
      <c r="FDM736" s="6"/>
      <c r="FDN736" s="6"/>
      <c r="FDO736" s="6"/>
      <c r="FDP736" s="6"/>
      <c r="FDQ736" s="6"/>
      <c r="FDR736" s="6"/>
      <c r="FDS736" s="6"/>
      <c r="FDT736" s="6"/>
      <c r="FDU736" s="6"/>
      <c r="FDV736" s="6"/>
      <c r="FDW736" s="6"/>
      <c r="FDX736" s="6"/>
      <c r="FDY736" s="6"/>
      <c r="FDZ736" s="6"/>
      <c r="FEA736" s="6"/>
      <c r="FEB736" s="6"/>
      <c r="FEC736" s="6"/>
      <c r="FED736" s="6"/>
      <c r="FEE736" s="6"/>
      <c r="FEF736" s="6"/>
      <c r="FEG736" s="6"/>
      <c r="FEH736" s="6"/>
      <c r="FEI736" s="6"/>
      <c r="FEJ736" s="6"/>
      <c r="FEK736" s="6"/>
      <c r="FEL736" s="6"/>
      <c r="FEM736" s="6"/>
      <c r="FEN736" s="6"/>
      <c r="FEO736" s="6"/>
      <c r="FEP736" s="6"/>
      <c r="FEQ736" s="6"/>
      <c r="FER736" s="6"/>
      <c r="FES736" s="6"/>
      <c r="FET736" s="6"/>
      <c r="FEU736" s="6"/>
      <c r="FEV736" s="6"/>
      <c r="FEW736" s="6"/>
      <c r="FEX736" s="6"/>
      <c r="FEY736" s="6"/>
      <c r="FEZ736" s="6"/>
      <c r="FFA736" s="6"/>
      <c r="FFB736" s="6"/>
      <c r="FFC736" s="6"/>
      <c r="FFD736" s="6"/>
      <c r="FFE736" s="6"/>
      <c r="FFF736" s="6"/>
      <c r="FFG736" s="6"/>
      <c r="FFH736" s="6"/>
      <c r="FFI736" s="6"/>
      <c r="FFJ736" s="6"/>
      <c r="FFK736" s="6"/>
      <c r="FFL736" s="6"/>
      <c r="FFM736" s="6"/>
      <c r="FFN736" s="6"/>
      <c r="FFO736" s="6"/>
      <c r="FFP736" s="6"/>
      <c r="FFQ736" s="6"/>
      <c r="FFR736" s="6"/>
      <c r="FFS736" s="6"/>
      <c r="FFT736" s="6"/>
      <c r="FFU736" s="6"/>
      <c r="FFV736" s="6"/>
      <c r="FFW736" s="6"/>
      <c r="FFX736" s="6"/>
      <c r="FFY736" s="6"/>
      <c r="FFZ736" s="6"/>
      <c r="FGA736" s="6"/>
      <c r="FGB736" s="6"/>
      <c r="FGC736" s="6"/>
      <c r="FGD736" s="6"/>
      <c r="FGE736" s="6"/>
      <c r="FGF736" s="6"/>
      <c r="FGG736" s="6"/>
      <c r="FGH736" s="6"/>
      <c r="FGI736" s="6"/>
      <c r="FGJ736" s="6"/>
      <c r="FGK736" s="6"/>
      <c r="FGL736" s="6"/>
      <c r="FGM736" s="6"/>
      <c r="FGN736" s="6"/>
      <c r="FGO736" s="6"/>
      <c r="FGP736" s="6"/>
      <c r="FGQ736" s="6"/>
      <c r="FGR736" s="6"/>
      <c r="FGS736" s="6"/>
      <c r="FGT736" s="6"/>
      <c r="FGU736" s="6"/>
      <c r="FGV736" s="6"/>
      <c r="FGW736" s="6"/>
      <c r="FGX736" s="6"/>
      <c r="FGY736" s="6"/>
      <c r="FGZ736" s="6"/>
      <c r="FHA736" s="6"/>
      <c r="FHB736" s="6"/>
      <c r="FHC736" s="6"/>
      <c r="FHD736" s="6"/>
      <c r="FHE736" s="6"/>
      <c r="FHF736" s="6"/>
      <c r="FHG736" s="6"/>
      <c r="FHH736" s="6"/>
      <c r="FHI736" s="6"/>
      <c r="FHJ736" s="6"/>
      <c r="FHK736" s="6"/>
      <c r="FHL736" s="6"/>
      <c r="FHM736" s="6"/>
      <c r="FHN736" s="6"/>
      <c r="FHO736" s="6"/>
      <c r="FHP736" s="6"/>
      <c r="FHQ736" s="6"/>
      <c r="FHR736" s="6"/>
      <c r="FHS736" s="6"/>
      <c r="FHT736" s="6"/>
      <c r="FHU736" s="6"/>
      <c r="FHV736" s="6"/>
      <c r="FHW736" s="6"/>
      <c r="FHX736" s="6"/>
      <c r="FHY736" s="6"/>
      <c r="FHZ736" s="6"/>
      <c r="FIA736" s="6"/>
      <c r="FIB736" s="6"/>
      <c r="FIC736" s="6"/>
      <c r="FID736" s="6"/>
      <c r="FIE736" s="6"/>
      <c r="FIF736" s="6"/>
      <c r="FIG736" s="6"/>
      <c r="FIH736" s="6"/>
      <c r="FII736" s="6"/>
      <c r="FIJ736" s="6"/>
      <c r="FIK736" s="6"/>
      <c r="FIL736" s="6"/>
      <c r="FIM736" s="6"/>
      <c r="FIN736" s="6"/>
      <c r="FIO736" s="6"/>
      <c r="FIP736" s="6"/>
      <c r="FIQ736" s="6"/>
      <c r="FIR736" s="6"/>
      <c r="FIS736" s="6"/>
      <c r="FIT736" s="6"/>
      <c r="FIU736" s="6"/>
      <c r="FIV736" s="6"/>
      <c r="FIW736" s="6"/>
      <c r="FIX736" s="6"/>
      <c r="FIY736" s="6"/>
      <c r="FIZ736" s="6"/>
      <c r="FJA736" s="6"/>
      <c r="FJB736" s="6"/>
      <c r="FJC736" s="6"/>
      <c r="FJD736" s="6"/>
      <c r="FJE736" s="6"/>
      <c r="FJF736" s="6"/>
      <c r="FJG736" s="6"/>
      <c r="FJH736" s="6"/>
      <c r="FJI736" s="6"/>
      <c r="FJJ736" s="6"/>
      <c r="FJK736" s="6"/>
      <c r="FJL736" s="6"/>
      <c r="FJM736" s="6"/>
      <c r="FJN736" s="6"/>
      <c r="FJO736" s="6"/>
      <c r="FJP736" s="6"/>
      <c r="FJQ736" s="6"/>
      <c r="FJR736" s="6"/>
      <c r="FJS736" s="6"/>
      <c r="FJT736" s="6"/>
      <c r="FJU736" s="6"/>
      <c r="FJV736" s="6"/>
      <c r="FJW736" s="6"/>
      <c r="FJX736" s="6"/>
      <c r="FJY736" s="6"/>
      <c r="FJZ736" s="6"/>
      <c r="FKA736" s="6"/>
      <c r="FKB736" s="6"/>
      <c r="FKC736" s="6"/>
      <c r="FKD736" s="6"/>
      <c r="FKE736" s="6"/>
      <c r="FKF736" s="6"/>
      <c r="FKG736" s="6"/>
      <c r="FKH736" s="6"/>
      <c r="FKI736" s="6"/>
      <c r="FKJ736" s="6"/>
      <c r="FKK736" s="6"/>
      <c r="FKL736" s="6"/>
      <c r="FKM736" s="6"/>
      <c r="FKN736" s="6"/>
      <c r="FKO736" s="6"/>
      <c r="FKP736" s="6"/>
      <c r="FKQ736" s="6"/>
      <c r="FKR736" s="6"/>
      <c r="FKS736" s="6"/>
      <c r="FKT736" s="6"/>
      <c r="FKU736" s="6"/>
      <c r="FKV736" s="6"/>
      <c r="FKW736" s="6"/>
      <c r="FKX736" s="6"/>
      <c r="FKY736" s="6"/>
      <c r="FKZ736" s="6"/>
      <c r="FLA736" s="6"/>
      <c r="FLB736" s="6"/>
      <c r="FLC736" s="6"/>
      <c r="FLD736" s="6"/>
      <c r="FLE736" s="6"/>
      <c r="FLF736" s="6"/>
      <c r="FLG736" s="6"/>
      <c r="FLH736" s="6"/>
      <c r="FLI736" s="6"/>
      <c r="FLJ736" s="6"/>
      <c r="FLK736" s="6"/>
      <c r="FLL736" s="6"/>
      <c r="FLM736" s="6"/>
      <c r="FLN736" s="6"/>
      <c r="FLO736" s="6"/>
      <c r="FLP736" s="6"/>
      <c r="FLQ736" s="6"/>
      <c r="FLR736" s="6"/>
      <c r="FLS736" s="6"/>
      <c r="FLT736" s="6"/>
      <c r="FLU736" s="6"/>
      <c r="FLV736" s="6"/>
      <c r="FLW736" s="6"/>
      <c r="FLX736" s="6"/>
      <c r="FLY736" s="6"/>
      <c r="FLZ736" s="6"/>
      <c r="FMA736" s="6"/>
      <c r="FMB736" s="6"/>
      <c r="FMC736" s="6"/>
      <c r="FMD736" s="6"/>
      <c r="FME736" s="6"/>
      <c r="FMF736" s="6"/>
      <c r="FMG736" s="6"/>
      <c r="FMH736" s="6"/>
      <c r="FMI736" s="6"/>
      <c r="FMJ736" s="6"/>
      <c r="FMK736" s="6"/>
      <c r="FML736" s="6"/>
      <c r="FMM736" s="6"/>
      <c r="FMN736" s="6"/>
      <c r="FMO736" s="6"/>
      <c r="FMP736" s="6"/>
      <c r="FMQ736" s="6"/>
      <c r="FMR736" s="6"/>
      <c r="FMS736" s="6"/>
      <c r="FMT736" s="6"/>
      <c r="FMU736" s="6"/>
      <c r="FMV736" s="6"/>
      <c r="FMW736" s="6"/>
      <c r="FMX736" s="6"/>
      <c r="FMY736" s="6"/>
      <c r="FMZ736" s="6"/>
      <c r="FNA736" s="6"/>
      <c r="FNB736" s="6"/>
      <c r="FNC736" s="6"/>
      <c r="FND736" s="6"/>
      <c r="FNE736" s="6"/>
      <c r="FNF736" s="6"/>
      <c r="FNG736" s="6"/>
      <c r="FNH736" s="6"/>
      <c r="FNI736" s="6"/>
      <c r="FNJ736" s="6"/>
      <c r="FNK736" s="6"/>
      <c r="FNL736" s="6"/>
      <c r="FNM736" s="6"/>
      <c r="FNN736" s="6"/>
      <c r="FNO736" s="6"/>
      <c r="FNP736" s="6"/>
      <c r="FNQ736" s="6"/>
      <c r="FNR736" s="6"/>
      <c r="FNS736" s="6"/>
      <c r="FNT736" s="6"/>
      <c r="FNU736" s="6"/>
      <c r="FNV736" s="6"/>
      <c r="FNW736" s="6"/>
      <c r="FNX736" s="6"/>
      <c r="FNY736" s="6"/>
      <c r="FNZ736" s="6"/>
      <c r="FOA736" s="6"/>
      <c r="FOB736" s="6"/>
      <c r="FOC736" s="6"/>
      <c r="FOD736" s="6"/>
      <c r="FOE736" s="6"/>
      <c r="FOF736" s="6"/>
      <c r="FOG736" s="6"/>
      <c r="FOH736" s="6"/>
      <c r="FOI736" s="6"/>
      <c r="FOJ736" s="6"/>
      <c r="FOK736" s="6"/>
      <c r="FOL736" s="6"/>
      <c r="FOM736" s="6"/>
      <c r="FON736" s="6"/>
      <c r="FOO736" s="6"/>
      <c r="FOP736" s="6"/>
      <c r="FOQ736" s="6"/>
      <c r="FOR736" s="6"/>
      <c r="FOS736" s="6"/>
      <c r="FOT736" s="6"/>
      <c r="FOU736" s="6"/>
      <c r="FOV736" s="6"/>
      <c r="FOW736" s="6"/>
      <c r="FOX736" s="6"/>
      <c r="FOY736" s="6"/>
      <c r="FOZ736" s="6"/>
      <c r="FPA736" s="6"/>
      <c r="FPB736" s="6"/>
      <c r="FPC736" s="6"/>
      <c r="FPD736" s="6"/>
      <c r="FPE736" s="6"/>
      <c r="FPF736" s="6"/>
      <c r="FPG736" s="6"/>
      <c r="FPH736" s="6"/>
      <c r="FPI736" s="6"/>
      <c r="FPJ736" s="6"/>
      <c r="FPK736" s="6"/>
      <c r="FPL736" s="6"/>
      <c r="FPM736" s="6"/>
      <c r="FPN736" s="6"/>
      <c r="FPO736" s="6"/>
      <c r="FPP736" s="6"/>
      <c r="FPQ736" s="6"/>
      <c r="FPR736" s="6"/>
      <c r="FPS736" s="6"/>
      <c r="FPT736" s="6"/>
      <c r="FPU736" s="6"/>
      <c r="FPV736" s="6"/>
      <c r="FPW736" s="6"/>
      <c r="FPX736" s="6"/>
      <c r="FPY736" s="6"/>
      <c r="FPZ736" s="6"/>
      <c r="FQA736" s="6"/>
      <c r="FQB736" s="6"/>
      <c r="FQC736" s="6"/>
      <c r="FQD736" s="6"/>
      <c r="FQE736" s="6"/>
      <c r="FQF736" s="6"/>
      <c r="FQG736" s="6"/>
      <c r="FQH736" s="6"/>
      <c r="FQI736" s="6"/>
      <c r="FQJ736" s="6"/>
      <c r="FQK736" s="6"/>
      <c r="FQL736" s="6"/>
      <c r="FQM736" s="6"/>
      <c r="FQN736" s="6"/>
      <c r="FQO736" s="6"/>
      <c r="FQP736" s="6"/>
      <c r="FQQ736" s="6"/>
      <c r="FQR736" s="6"/>
      <c r="FQS736" s="6"/>
      <c r="FQT736" s="6"/>
      <c r="FQU736" s="6"/>
      <c r="FQV736" s="6"/>
      <c r="FQW736" s="6"/>
      <c r="FQX736" s="6"/>
      <c r="FQY736" s="6"/>
      <c r="FQZ736" s="6"/>
      <c r="FRA736" s="6"/>
      <c r="FRB736" s="6"/>
      <c r="FRC736" s="6"/>
      <c r="FRD736" s="6"/>
      <c r="FRE736" s="6"/>
      <c r="FRF736" s="6"/>
      <c r="FRG736" s="6"/>
      <c r="FRH736" s="6"/>
      <c r="FRI736" s="6"/>
      <c r="FRJ736" s="6"/>
      <c r="FRK736" s="6"/>
      <c r="FRL736" s="6"/>
      <c r="FRM736" s="6"/>
      <c r="FRN736" s="6"/>
      <c r="FRO736" s="6"/>
      <c r="FRP736" s="6"/>
      <c r="FRQ736" s="6"/>
      <c r="FRR736" s="6"/>
      <c r="FRS736" s="6"/>
      <c r="FRT736" s="6"/>
      <c r="FRU736" s="6"/>
      <c r="FRV736" s="6"/>
      <c r="FRW736" s="6"/>
      <c r="FRX736" s="6"/>
      <c r="FRY736" s="6"/>
      <c r="FRZ736" s="6"/>
      <c r="FSA736" s="6"/>
      <c r="FSB736" s="6"/>
      <c r="FSC736" s="6"/>
      <c r="FSD736" s="6"/>
      <c r="FSE736" s="6"/>
      <c r="FSF736" s="6"/>
      <c r="FSG736" s="6"/>
      <c r="FSH736" s="6"/>
      <c r="FSI736" s="6"/>
      <c r="FSJ736" s="6"/>
      <c r="FSK736" s="6"/>
      <c r="FSL736" s="6"/>
      <c r="FSM736" s="6"/>
      <c r="FSN736" s="6"/>
      <c r="FSO736" s="6"/>
      <c r="FSP736" s="6"/>
      <c r="FSQ736" s="6"/>
      <c r="FSR736" s="6"/>
      <c r="FSS736" s="6"/>
      <c r="FST736" s="6"/>
      <c r="FSU736" s="6"/>
      <c r="FSV736" s="6"/>
      <c r="FSW736" s="6"/>
      <c r="FSX736" s="6"/>
      <c r="FSY736" s="6"/>
      <c r="FSZ736" s="6"/>
      <c r="FTA736" s="6"/>
      <c r="FTB736" s="6"/>
      <c r="FTC736" s="6"/>
      <c r="FTD736" s="6"/>
      <c r="FTE736" s="6"/>
      <c r="FTF736" s="6"/>
      <c r="FTG736" s="6"/>
      <c r="FTH736" s="6"/>
      <c r="FTI736" s="6"/>
      <c r="FTJ736" s="6"/>
      <c r="FTK736" s="6"/>
      <c r="FTL736" s="6"/>
      <c r="FTM736" s="6"/>
      <c r="FTN736" s="6"/>
      <c r="FTO736" s="6"/>
      <c r="FTP736" s="6"/>
      <c r="FTQ736" s="6"/>
      <c r="FTR736" s="6"/>
      <c r="FTS736" s="6"/>
      <c r="FTT736" s="6"/>
      <c r="FTU736" s="6"/>
      <c r="FTV736" s="6"/>
      <c r="FTW736" s="6"/>
      <c r="FTX736" s="6"/>
      <c r="FTY736" s="6"/>
      <c r="FTZ736" s="6"/>
      <c r="FUA736" s="6"/>
      <c r="FUB736" s="6"/>
      <c r="FUC736" s="6"/>
      <c r="FUD736" s="6"/>
      <c r="FUE736" s="6"/>
      <c r="FUF736" s="6"/>
      <c r="FUG736" s="6"/>
      <c r="FUH736" s="6"/>
      <c r="FUI736" s="6"/>
      <c r="FUJ736" s="6"/>
      <c r="FUK736" s="6"/>
      <c r="FUL736" s="6"/>
      <c r="FUM736" s="6"/>
      <c r="FUN736" s="6"/>
      <c r="FUO736" s="6"/>
      <c r="FUP736" s="6"/>
      <c r="FUQ736" s="6"/>
      <c r="FUR736" s="6"/>
      <c r="FUS736" s="6"/>
      <c r="FUT736" s="6"/>
      <c r="FUU736" s="6"/>
      <c r="FUV736" s="6"/>
      <c r="FUW736" s="6"/>
      <c r="FUX736" s="6"/>
      <c r="FUY736" s="6"/>
      <c r="FUZ736" s="6"/>
      <c r="FVA736" s="6"/>
      <c r="FVB736" s="6"/>
      <c r="FVC736" s="6"/>
      <c r="FVD736" s="6"/>
      <c r="FVE736" s="6"/>
      <c r="FVF736" s="6"/>
      <c r="FVG736" s="6"/>
      <c r="FVH736" s="6"/>
      <c r="FVI736" s="6"/>
      <c r="FVJ736" s="6"/>
      <c r="FVK736" s="6"/>
      <c r="FVL736" s="6"/>
      <c r="FVM736" s="6"/>
      <c r="FVN736" s="6"/>
      <c r="FVO736" s="6"/>
      <c r="FVP736" s="6"/>
      <c r="FVQ736" s="6"/>
      <c r="FVR736" s="6"/>
      <c r="FVS736" s="6"/>
      <c r="FVT736" s="6"/>
      <c r="FVU736" s="6"/>
      <c r="FVV736" s="6"/>
      <c r="FVW736" s="6"/>
      <c r="FVX736" s="6"/>
      <c r="FVY736" s="6"/>
      <c r="FVZ736" s="6"/>
      <c r="FWA736" s="6"/>
      <c r="FWB736" s="6"/>
      <c r="FWC736" s="6"/>
      <c r="FWD736" s="6"/>
      <c r="FWE736" s="6"/>
      <c r="FWF736" s="6"/>
      <c r="FWG736" s="6"/>
      <c r="FWH736" s="6"/>
      <c r="FWI736" s="6"/>
      <c r="FWJ736" s="6"/>
      <c r="FWK736" s="6"/>
      <c r="FWL736" s="6"/>
      <c r="FWM736" s="6"/>
      <c r="FWN736" s="6"/>
      <c r="FWO736" s="6"/>
      <c r="FWP736" s="6"/>
      <c r="FWQ736" s="6"/>
      <c r="FWR736" s="6"/>
      <c r="FWS736" s="6"/>
      <c r="FWT736" s="6"/>
      <c r="FWU736" s="6"/>
      <c r="FWV736" s="6"/>
      <c r="FWW736" s="6"/>
      <c r="FWX736" s="6"/>
      <c r="FWY736" s="6"/>
      <c r="FWZ736" s="6"/>
      <c r="FXA736" s="6"/>
      <c r="FXB736" s="6"/>
      <c r="FXC736" s="6"/>
      <c r="FXD736" s="6"/>
      <c r="FXE736" s="6"/>
      <c r="FXF736" s="6"/>
      <c r="FXG736" s="6"/>
      <c r="FXH736" s="6"/>
      <c r="FXI736" s="6"/>
      <c r="FXJ736" s="6"/>
      <c r="FXK736" s="6"/>
      <c r="FXL736" s="6"/>
      <c r="FXM736" s="6"/>
      <c r="FXN736" s="6"/>
      <c r="FXO736" s="6"/>
      <c r="FXP736" s="6"/>
      <c r="FXQ736" s="6"/>
      <c r="FXR736" s="6"/>
      <c r="FXS736" s="6"/>
      <c r="FXT736" s="6"/>
      <c r="FXU736" s="6"/>
      <c r="FXV736" s="6"/>
      <c r="FXW736" s="6"/>
      <c r="FXX736" s="6"/>
      <c r="FXY736" s="6"/>
      <c r="FXZ736" s="6"/>
      <c r="FYA736" s="6"/>
      <c r="FYB736" s="6"/>
      <c r="FYC736" s="6"/>
      <c r="FYD736" s="6"/>
      <c r="FYE736" s="6"/>
      <c r="FYF736" s="6"/>
      <c r="FYG736" s="6"/>
      <c r="FYH736" s="6"/>
      <c r="FYI736" s="6"/>
      <c r="FYJ736" s="6"/>
      <c r="FYK736" s="6"/>
      <c r="FYL736" s="6"/>
      <c r="FYM736" s="6"/>
      <c r="FYN736" s="6"/>
      <c r="FYO736" s="6"/>
      <c r="FYP736" s="6"/>
      <c r="FYQ736" s="6"/>
      <c r="FYR736" s="6"/>
      <c r="FYS736" s="6"/>
      <c r="FYT736" s="6"/>
      <c r="FYU736" s="6"/>
      <c r="FYV736" s="6"/>
      <c r="FYW736" s="6"/>
      <c r="FYX736" s="6"/>
      <c r="FYY736" s="6"/>
      <c r="FYZ736" s="6"/>
      <c r="FZA736" s="6"/>
      <c r="FZB736" s="6"/>
      <c r="FZC736" s="6"/>
      <c r="FZD736" s="6"/>
      <c r="FZE736" s="6"/>
      <c r="FZF736" s="6"/>
      <c r="FZG736" s="6"/>
      <c r="FZH736" s="6"/>
      <c r="FZI736" s="6"/>
      <c r="FZJ736" s="6"/>
      <c r="FZK736" s="6"/>
      <c r="FZL736" s="6"/>
      <c r="FZM736" s="6"/>
      <c r="FZN736" s="6"/>
      <c r="FZO736" s="6"/>
      <c r="FZP736" s="6"/>
      <c r="FZQ736" s="6"/>
      <c r="FZR736" s="6"/>
      <c r="FZS736" s="6"/>
      <c r="FZT736" s="6"/>
      <c r="FZU736" s="6"/>
      <c r="FZV736" s="6"/>
      <c r="FZW736" s="6"/>
      <c r="FZX736" s="6"/>
      <c r="FZY736" s="6"/>
      <c r="FZZ736" s="6"/>
      <c r="GAA736" s="6"/>
      <c r="GAB736" s="6"/>
      <c r="GAC736" s="6"/>
      <c r="GAD736" s="6"/>
      <c r="GAE736" s="6"/>
      <c r="GAF736" s="6"/>
      <c r="GAG736" s="6"/>
      <c r="GAH736" s="6"/>
      <c r="GAI736" s="6"/>
      <c r="GAJ736" s="6"/>
      <c r="GAK736" s="6"/>
      <c r="GAL736" s="6"/>
      <c r="GAM736" s="6"/>
      <c r="GAN736" s="6"/>
      <c r="GAO736" s="6"/>
      <c r="GAP736" s="6"/>
      <c r="GAQ736" s="6"/>
      <c r="GAR736" s="6"/>
      <c r="GAS736" s="6"/>
      <c r="GAT736" s="6"/>
      <c r="GAU736" s="6"/>
      <c r="GAV736" s="6"/>
      <c r="GAW736" s="6"/>
      <c r="GAX736" s="6"/>
      <c r="GAY736" s="6"/>
      <c r="GAZ736" s="6"/>
      <c r="GBA736" s="6"/>
      <c r="GBB736" s="6"/>
      <c r="GBC736" s="6"/>
      <c r="GBD736" s="6"/>
      <c r="GBE736" s="6"/>
      <c r="GBF736" s="6"/>
      <c r="GBG736" s="6"/>
      <c r="GBH736" s="6"/>
      <c r="GBI736" s="6"/>
      <c r="GBJ736" s="6"/>
      <c r="GBK736" s="6"/>
      <c r="GBL736" s="6"/>
      <c r="GBM736" s="6"/>
      <c r="GBN736" s="6"/>
      <c r="GBO736" s="6"/>
      <c r="GBP736" s="6"/>
      <c r="GBQ736" s="6"/>
      <c r="GBR736" s="6"/>
      <c r="GBS736" s="6"/>
      <c r="GBT736" s="6"/>
      <c r="GBU736" s="6"/>
      <c r="GBV736" s="6"/>
      <c r="GBW736" s="6"/>
      <c r="GBX736" s="6"/>
      <c r="GBY736" s="6"/>
      <c r="GBZ736" s="6"/>
      <c r="GCA736" s="6"/>
      <c r="GCB736" s="6"/>
      <c r="GCC736" s="6"/>
      <c r="GCD736" s="6"/>
      <c r="GCE736" s="6"/>
      <c r="GCF736" s="6"/>
      <c r="GCG736" s="6"/>
      <c r="GCH736" s="6"/>
      <c r="GCI736" s="6"/>
      <c r="GCJ736" s="6"/>
      <c r="GCK736" s="6"/>
      <c r="GCL736" s="6"/>
      <c r="GCM736" s="6"/>
      <c r="GCN736" s="6"/>
      <c r="GCO736" s="6"/>
      <c r="GCP736" s="6"/>
      <c r="GCQ736" s="6"/>
      <c r="GCR736" s="6"/>
      <c r="GCS736" s="6"/>
      <c r="GCT736" s="6"/>
      <c r="GCU736" s="6"/>
      <c r="GCV736" s="6"/>
      <c r="GCW736" s="6"/>
      <c r="GCX736" s="6"/>
      <c r="GCY736" s="6"/>
      <c r="GCZ736" s="6"/>
      <c r="GDA736" s="6"/>
      <c r="GDB736" s="6"/>
      <c r="GDC736" s="6"/>
      <c r="GDD736" s="6"/>
      <c r="GDE736" s="6"/>
      <c r="GDF736" s="6"/>
      <c r="GDG736" s="6"/>
      <c r="GDH736" s="6"/>
      <c r="GDI736" s="6"/>
      <c r="GDJ736" s="6"/>
      <c r="GDK736" s="6"/>
      <c r="GDL736" s="6"/>
      <c r="GDM736" s="6"/>
      <c r="GDN736" s="6"/>
      <c r="GDO736" s="6"/>
      <c r="GDP736" s="6"/>
      <c r="GDQ736" s="6"/>
      <c r="GDR736" s="6"/>
      <c r="GDS736" s="6"/>
      <c r="GDT736" s="6"/>
      <c r="GDU736" s="6"/>
      <c r="GDV736" s="6"/>
      <c r="GDW736" s="6"/>
      <c r="GDX736" s="6"/>
    </row>
    <row r="737" spans="1:936" s="6" customFormat="1" ht="18" customHeight="1" x14ac:dyDescent="0.25">
      <c r="A737" s="34">
        <v>731</v>
      </c>
      <c r="B737" s="16" t="s">
        <v>324</v>
      </c>
      <c r="C737" s="16" t="s">
        <v>873</v>
      </c>
      <c r="D737" s="16" t="s">
        <v>323</v>
      </c>
      <c r="E737" s="16" t="s">
        <v>65</v>
      </c>
      <c r="F737" s="17" t="s">
        <v>876</v>
      </c>
      <c r="G737" s="18">
        <v>25000</v>
      </c>
      <c r="H737" s="16">
        <v>0</v>
      </c>
      <c r="I737" s="19">
        <v>25</v>
      </c>
      <c r="J737" s="45">
        <v>717.5</v>
      </c>
      <c r="K737" s="39">
        <f t="shared" si="117"/>
        <v>1774.9999999999998</v>
      </c>
      <c r="L737" s="29">
        <f t="shared" si="118"/>
        <v>275</v>
      </c>
      <c r="M737" s="44">
        <v>760</v>
      </c>
      <c r="N737" s="19">
        <f t="shared" si="119"/>
        <v>1772.5000000000002</v>
      </c>
      <c r="O737" s="19"/>
      <c r="P737" s="19">
        <f t="shared" si="120"/>
        <v>1477.5</v>
      </c>
      <c r="Q737" s="19">
        <f t="shared" si="121"/>
        <v>1502.5</v>
      </c>
      <c r="R737" s="19">
        <f t="shared" si="122"/>
        <v>3822.5</v>
      </c>
      <c r="S737" s="19">
        <f t="shared" si="116"/>
        <v>23497.5</v>
      </c>
      <c r="T737" s="30" t="s">
        <v>41</v>
      </c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</row>
    <row r="738" spans="1:936" s="6" customFormat="1" ht="18" customHeight="1" x14ac:dyDescent="0.25">
      <c r="A738" s="34">
        <v>732</v>
      </c>
      <c r="B738" s="16" t="s">
        <v>325</v>
      </c>
      <c r="C738" s="16" t="s">
        <v>873</v>
      </c>
      <c r="D738" s="16" t="s">
        <v>323</v>
      </c>
      <c r="E738" s="16" t="s">
        <v>65</v>
      </c>
      <c r="F738" s="17" t="s">
        <v>876</v>
      </c>
      <c r="G738" s="18">
        <v>20900</v>
      </c>
      <c r="H738" s="16">
        <v>0</v>
      </c>
      <c r="I738" s="19">
        <v>25</v>
      </c>
      <c r="J738" s="45">
        <v>599.83000000000004</v>
      </c>
      <c r="K738" s="39">
        <f t="shared" si="117"/>
        <v>1483.8999999999999</v>
      </c>
      <c r="L738" s="29">
        <f t="shared" si="118"/>
        <v>229.90000000000003</v>
      </c>
      <c r="M738" s="44">
        <v>635.36</v>
      </c>
      <c r="N738" s="19">
        <f t="shared" si="119"/>
        <v>1481.8100000000002</v>
      </c>
      <c r="O738" s="19"/>
      <c r="P738" s="19">
        <f t="shared" si="120"/>
        <v>1235.19</v>
      </c>
      <c r="Q738" s="19">
        <f t="shared" si="121"/>
        <v>1260.19</v>
      </c>
      <c r="R738" s="19">
        <f t="shared" si="122"/>
        <v>3195.61</v>
      </c>
      <c r="S738" s="19">
        <f t="shared" si="116"/>
        <v>19639.810000000001</v>
      </c>
      <c r="T738" s="30" t="s">
        <v>41</v>
      </c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</row>
    <row r="739" spans="1:936" s="6" customFormat="1" ht="18" customHeight="1" x14ac:dyDescent="0.25">
      <c r="A739" s="34">
        <v>733</v>
      </c>
      <c r="B739" s="16" t="s">
        <v>447</v>
      </c>
      <c r="C739" s="16" t="s">
        <v>873</v>
      </c>
      <c r="D739" s="16" t="s">
        <v>577</v>
      </c>
      <c r="E739" s="16" t="s">
        <v>802</v>
      </c>
      <c r="F739" s="17" t="s">
        <v>881</v>
      </c>
      <c r="G739" s="18">
        <v>85000</v>
      </c>
      <c r="H739" s="18">
        <v>8576.99</v>
      </c>
      <c r="I739" s="19">
        <v>25</v>
      </c>
      <c r="J739" s="45">
        <v>2439.5</v>
      </c>
      <c r="K739" s="39">
        <f t="shared" si="117"/>
        <v>6034.9999999999991</v>
      </c>
      <c r="L739" s="29">
        <f t="shared" si="118"/>
        <v>935.00000000000011</v>
      </c>
      <c r="M739" s="44">
        <v>2584</v>
      </c>
      <c r="N739" s="19">
        <f t="shared" si="119"/>
        <v>6026.5</v>
      </c>
      <c r="O739" s="19"/>
      <c r="P739" s="19">
        <f t="shared" si="120"/>
        <v>5023.5</v>
      </c>
      <c r="Q739" s="19">
        <f t="shared" si="121"/>
        <v>13625.49</v>
      </c>
      <c r="R739" s="19">
        <f t="shared" si="122"/>
        <v>12996.5</v>
      </c>
      <c r="S739" s="19">
        <f t="shared" si="116"/>
        <v>71374.509999999995</v>
      </c>
      <c r="T739" s="30" t="s">
        <v>41</v>
      </c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</row>
    <row r="740" spans="1:936" s="6" customFormat="1" ht="18" customHeight="1" x14ac:dyDescent="0.25">
      <c r="A740" s="34">
        <v>734</v>
      </c>
      <c r="B740" s="16" t="s">
        <v>474</v>
      </c>
      <c r="C740" s="16" t="s">
        <v>873</v>
      </c>
      <c r="D740" s="16" t="s">
        <v>577</v>
      </c>
      <c r="E740" s="16" t="s">
        <v>140</v>
      </c>
      <c r="F740" s="17" t="s">
        <v>881</v>
      </c>
      <c r="G740" s="18">
        <v>70000</v>
      </c>
      <c r="H740" s="18">
        <v>5368.48</v>
      </c>
      <c r="I740" s="19">
        <v>25</v>
      </c>
      <c r="J740" s="45">
        <v>2009</v>
      </c>
      <c r="K740" s="39">
        <f t="shared" si="117"/>
        <v>4970</v>
      </c>
      <c r="L740" s="29">
        <f t="shared" si="118"/>
        <v>770.00000000000011</v>
      </c>
      <c r="M740" s="44">
        <v>2128</v>
      </c>
      <c r="N740" s="19">
        <f t="shared" si="119"/>
        <v>4963</v>
      </c>
      <c r="O740" s="19"/>
      <c r="P740" s="19">
        <f t="shared" si="120"/>
        <v>4137</v>
      </c>
      <c r="Q740" s="19">
        <f t="shared" si="121"/>
        <v>9530.48</v>
      </c>
      <c r="R740" s="19">
        <f t="shared" si="122"/>
        <v>10703</v>
      </c>
      <c r="S740" s="19">
        <f t="shared" si="116"/>
        <v>60469.520000000004</v>
      </c>
      <c r="T740" s="30" t="s">
        <v>41</v>
      </c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</row>
    <row r="741" spans="1:936" s="6" customFormat="1" ht="18" customHeight="1" x14ac:dyDescent="0.25">
      <c r="A741" s="34">
        <v>735</v>
      </c>
      <c r="B741" s="16" t="s">
        <v>579</v>
      </c>
      <c r="C741" s="16" t="s">
        <v>873</v>
      </c>
      <c r="D741" s="16" t="s">
        <v>577</v>
      </c>
      <c r="E741" s="16" t="s">
        <v>160</v>
      </c>
      <c r="F741" s="17" t="s">
        <v>881</v>
      </c>
      <c r="G741" s="18">
        <v>45000</v>
      </c>
      <c r="H741" s="16">
        <v>891.01</v>
      </c>
      <c r="I741" s="19">
        <v>25</v>
      </c>
      <c r="J741" s="45">
        <v>1291.5</v>
      </c>
      <c r="K741" s="39">
        <v>1291.5</v>
      </c>
      <c r="L741" s="29">
        <f t="shared" si="118"/>
        <v>495.00000000000006</v>
      </c>
      <c r="M741" s="44">
        <v>1368</v>
      </c>
      <c r="N741" s="19">
        <f t="shared" si="119"/>
        <v>3190.5</v>
      </c>
      <c r="O741" s="19"/>
      <c r="P741" s="19">
        <f t="shared" si="120"/>
        <v>2659.5</v>
      </c>
      <c r="Q741" s="19">
        <f t="shared" si="121"/>
        <v>3575.51</v>
      </c>
      <c r="R741" s="19">
        <f t="shared" si="122"/>
        <v>4977</v>
      </c>
      <c r="S741" s="19">
        <f t="shared" si="116"/>
        <v>41424.49</v>
      </c>
      <c r="T741" s="30" t="s">
        <v>41</v>
      </c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</row>
    <row r="742" spans="1:936" s="6" customFormat="1" ht="18" customHeight="1" x14ac:dyDescent="0.25">
      <c r="A742" s="34">
        <v>736</v>
      </c>
      <c r="B742" s="16" t="s">
        <v>580</v>
      </c>
      <c r="C742" s="16" t="s">
        <v>872</v>
      </c>
      <c r="D742" s="16" t="s">
        <v>577</v>
      </c>
      <c r="E742" s="16" t="s">
        <v>93</v>
      </c>
      <c r="F742" s="17" t="s">
        <v>881</v>
      </c>
      <c r="G742" s="18">
        <v>27300</v>
      </c>
      <c r="H742" s="16">
        <v>0</v>
      </c>
      <c r="I742" s="19">
        <v>25</v>
      </c>
      <c r="J742" s="45">
        <v>783.51</v>
      </c>
      <c r="K742" s="39">
        <f t="shared" ref="K742:K772" si="123">+G742*7.1%</f>
        <v>1938.2999999999997</v>
      </c>
      <c r="L742" s="29">
        <f t="shared" si="118"/>
        <v>300.3</v>
      </c>
      <c r="M742" s="44">
        <v>829.92</v>
      </c>
      <c r="N742" s="19">
        <f t="shared" si="119"/>
        <v>1935.5700000000002</v>
      </c>
      <c r="O742" s="19"/>
      <c r="P742" s="19">
        <f t="shared" si="120"/>
        <v>1613.4299999999998</v>
      </c>
      <c r="Q742" s="19">
        <f t="shared" si="121"/>
        <v>1638.4299999999998</v>
      </c>
      <c r="R742" s="19">
        <f t="shared" si="122"/>
        <v>4174.17</v>
      </c>
      <c r="S742" s="19">
        <f t="shared" si="116"/>
        <v>25661.57</v>
      </c>
      <c r="T742" s="30" t="s">
        <v>41</v>
      </c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</row>
    <row r="743" spans="1:936" s="6" customFormat="1" ht="18" customHeight="1" x14ac:dyDescent="0.25">
      <c r="A743" s="34">
        <v>737</v>
      </c>
      <c r="B743" s="16" t="s">
        <v>578</v>
      </c>
      <c r="C743" s="16" t="s">
        <v>872</v>
      </c>
      <c r="D743" s="16" t="s">
        <v>577</v>
      </c>
      <c r="E743" s="16" t="s">
        <v>101</v>
      </c>
      <c r="F743" s="17" t="s">
        <v>881</v>
      </c>
      <c r="G743" s="18">
        <v>25000</v>
      </c>
      <c r="H743" s="16">
        <v>0</v>
      </c>
      <c r="I743" s="19">
        <v>25</v>
      </c>
      <c r="J743" s="45">
        <v>717.5</v>
      </c>
      <c r="K743" s="39">
        <f t="shared" si="123"/>
        <v>1774.9999999999998</v>
      </c>
      <c r="L743" s="29">
        <f t="shared" si="118"/>
        <v>275</v>
      </c>
      <c r="M743" s="44">
        <v>760</v>
      </c>
      <c r="N743" s="19">
        <f t="shared" si="119"/>
        <v>1772.5000000000002</v>
      </c>
      <c r="O743" s="19"/>
      <c r="P743" s="19">
        <f t="shared" si="120"/>
        <v>1477.5</v>
      </c>
      <c r="Q743" s="19">
        <f t="shared" si="121"/>
        <v>1502.5</v>
      </c>
      <c r="R743" s="19">
        <f t="shared" si="122"/>
        <v>3822.5</v>
      </c>
      <c r="S743" s="19">
        <f t="shared" si="116"/>
        <v>23497.5</v>
      </c>
      <c r="T743" s="30" t="s">
        <v>41</v>
      </c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</row>
    <row r="744" spans="1:936" s="6" customFormat="1" ht="18" customHeight="1" x14ac:dyDescent="0.25">
      <c r="A744" s="34">
        <v>738</v>
      </c>
      <c r="B744" s="16" t="s">
        <v>858</v>
      </c>
      <c r="C744" s="16" t="s">
        <v>873</v>
      </c>
      <c r="D744" s="16" t="s">
        <v>582</v>
      </c>
      <c r="E744" s="16" t="s">
        <v>802</v>
      </c>
      <c r="F744" s="17" t="s">
        <v>881</v>
      </c>
      <c r="G744" s="18">
        <v>85000</v>
      </c>
      <c r="H744" s="18">
        <v>8576.99</v>
      </c>
      <c r="I744" s="19">
        <v>25</v>
      </c>
      <c r="J744" s="45">
        <v>2439.5</v>
      </c>
      <c r="K744" s="39">
        <f t="shared" si="123"/>
        <v>6034.9999999999991</v>
      </c>
      <c r="L744" s="29">
        <f t="shared" si="118"/>
        <v>935.00000000000011</v>
      </c>
      <c r="M744" s="44">
        <v>2584</v>
      </c>
      <c r="N744" s="19">
        <f t="shared" si="119"/>
        <v>6026.5</v>
      </c>
      <c r="O744" s="19"/>
      <c r="P744" s="19">
        <f t="shared" si="120"/>
        <v>5023.5</v>
      </c>
      <c r="Q744" s="19">
        <f t="shared" si="121"/>
        <v>13625.49</v>
      </c>
      <c r="R744" s="19">
        <f t="shared" si="122"/>
        <v>12996.5</v>
      </c>
      <c r="S744" s="19">
        <f t="shared" si="116"/>
        <v>71374.509999999995</v>
      </c>
      <c r="T744" s="30" t="s">
        <v>41</v>
      </c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</row>
    <row r="745" spans="1:936" s="6" customFormat="1" ht="18" customHeight="1" x14ac:dyDescent="0.25">
      <c r="A745" s="34">
        <v>739</v>
      </c>
      <c r="B745" s="16" t="s">
        <v>584</v>
      </c>
      <c r="C745" s="16" t="s">
        <v>872</v>
      </c>
      <c r="D745" s="16" t="s">
        <v>582</v>
      </c>
      <c r="E745" s="16" t="s">
        <v>140</v>
      </c>
      <c r="F745" s="17" t="s">
        <v>881</v>
      </c>
      <c r="G745" s="18">
        <v>70000</v>
      </c>
      <c r="H745" s="18">
        <v>5368.48</v>
      </c>
      <c r="I745" s="19">
        <v>25</v>
      </c>
      <c r="J745" s="45">
        <v>2009</v>
      </c>
      <c r="K745" s="39">
        <f t="shared" si="123"/>
        <v>4970</v>
      </c>
      <c r="L745" s="29">
        <f t="shared" si="118"/>
        <v>770.00000000000011</v>
      </c>
      <c r="M745" s="44">
        <v>2128</v>
      </c>
      <c r="N745" s="19">
        <f t="shared" si="119"/>
        <v>4963</v>
      </c>
      <c r="O745" s="19"/>
      <c r="P745" s="19">
        <f t="shared" si="120"/>
        <v>4137</v>
      </c>
      <c r="Q745" s="19">
        <f t="shared" si="121"/>
        <v>9530.48</v>
      </c>
      <c r="R745" s="19">
        <f t="shared" si="122"/>
        <v>10703</v>
      </c>
      <c r="S745" s="19">
        <f t="shared" si="116"/>
        <v>60469.520000000004</v>
      </c>
      <c r="T745" s="30" t="s">
        <v>41</v>
      </c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</row>
    <row r="746" spans="1:936" s="6" customFormat="1" ht="18" customHeight="1" x14ac:dyDescent="0.25">
      <c r="A746" s="34">
        <v>740</v>
      </c>
      <c r="B746" s="16" t="s">
        <v>1034</v>
      </c>
      <c r="C746" s="16" t="s">
        <v>872</v>
      </c>
      <c r="D746" s="16" t="s">
        <v>582</v>
      </c>
      <c r="E746" s="16" t="s">
        <v>176</v>
      </c>
      <c r="F746" s="17" t="s">
        <v>876</v>
      </c>
      <c r="G746" s="18">
        <v>16000</v>
      </c>
      <c r="H746" s="16">
        <v>0</v>
      </c>
      <c r="I746" s="19">
        <v>25</v>
      </c>
      <c r="J746" s="45">
        <v>459.2</v>
      </c>
      <c r="K746" s="39">
        <f t="shared" si="123"/>
        <v>1136</v>
      </c>
      <c r="L746" s="29">
        <f t="shared" si="118"/>
        <v>176.00000000000003</v>
      </c>
      <c r="M746" s="44">
        <v>486.4</v>
      </c>
      <c r="N746" s="19">
        <f t="shared" si="119"/>
        <v>1134.4000000000001</v>
      </c>
      <c r="O746" s="19"/>
      <c r="P746" s="19">
        <f t="shared" si="120"/>
        <v>945.59999999999991</v>
      </c>
      <c r="Q746" s="19">
        <f t="shared" si="121"/>
        <v>970.59999999999991</v>
      </c>
      <c r="R746" s="28">
        <f t="shared" si="122"/>
        <v>2446.4</v>
      </c>
      <c r="S746" s="28">
        <f t="shared" si="116"/>
        <v>15029.4</v>
      </c>
      <c r="T746" s="30" t="s">
        <v>41</v>
      </c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</row>
    <row r="747" spans="1:936" s="6" customFormat="1" ht="18" customHeight="1" x14ac:dyDescent="0.25">
      <c r="A747" s="34">
        <v>741</v>
      </c>
      <c r="B747" s="16" t="s">
        <v>458</v>
      </c>
      <c r="C747" s="16" t="s">
        <v>873</v>
      </c>
      <c r="D747" s="16" t="s">
        <v>585</v>
      </c>
      <c r="E747" s="16" t="s">
        <v>802</v>
      </c>
      <c r="F747" s="17" t="s">
        <v>881</v>
      </c>
      <c r="G747" s="18">
        <v>85000</v>
      </c>
      <c r="H747" s="18">
        <v>8576.99</v>
      </c>
      <c r="I747" s="19">
        <v>25</v>
      </c>
      <c r="J747" s="45">
        <v>2439.5</v>
      </c>
      <c r="K747" s="39">
        <f t="shared" si="123"/>
        <v>6034.9999999999991</v>
      </c>
      <c r="L747" s="29">
        <f t="shared" si="118"/>
        <v>935.00000000000011</v>
      </c>
      <c r="M747" s="44">
        <v>2584</v>
      </c>
      <c r="N747" s="19">
        <f t="shared" si="119"/>
        <v>6026.5</v>
      </c>
      <c r="O747" s="19"/>
      <c r="P747" s="19">
        <f t="shared" si="120"/>
        <v>5023.5</v>
      </c>
      <c r="Q747" s="19">
        <f t="shared" si="121"/>
        <v>13625.49</v>
      </c>
      <c r="R747" s="19">
        <f t="shared" si="122"/>
        <v>12996.5</v>
      </c>
      <c r="S747" s="19">
        <f t="shared" si="116"/>
        <v>71374.509999999995</v>
      </c>
      <c r="T747" s="30" t="s">
        <v>41</v>
      </c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</row>
    <row r="748" spans="1:936" s="6" customFormat="1" ht="18" customHeight="1" x14ac:dyDescent="0.25">
      <c r="A748" s="34">
        <v>742</v>
      </c>
      <c r="B748" s="16" t="s">
        <v>895</v>
      </c>
      <c r="C748" s="16" t="s">
        <v>873</v>
      </c>
      <c r="D748" s="16" t="s">
        <v>585</v>
      </c>
      <c r="E748" s="16" t="s">
        <v>65</v>
      </c>
      <c r="F748" s="17" t="s">
        <v>880</v>
      </c>
      <c r="G748" s="18">
        <v>25000</v>
      </c>
      <c r="H748" s="16">
        <v>0</v>
      </c>
      <c r="I748" s="19">
        <v>25</v>
      </c>
      <c r="J748" s="45">
        <v>717.5</v>
      </c>
      <c r="K748" s="39">
        <f t="shared" si="123"/>
        <v>1774.9999999999998</v>
      </c>
      <c r="L748" s="29">
        <f t="shared" si="118"/>
        <v>275</v>
      </c>
      <c r="M748" s="44">
        <v>760</v>
      </c>
      <c r="N748" s="19">
        <f t="shared" si="119"/>
        <v>1772.5000000000002</v>
      </c>
      <c r="O748" s="19"/>
      <c r="P748" s="19">
        <f t="shared" si="120"/>
        <v>1477.5</v>
      </c>
      <c r="Q748" s="19">
        <f t="shared" si="121"/>
        <v>1502.5</v>
      </c>
      <c r="R748" s="28">
        <f t="shared" si="122"/>
        <v>3822.5</v>
      </c>
      <c r="S748" s="28">
        <f t="shared" si="116"/>
        <v>23497.5</v>
      </c>
      <c r="T748" s="30" t="s">
        <v>41</v>
      </c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</row>
    <row r="749" spans="1:936" s="6" customFormat="1" ht="18" customHeight="1" x14ac:dyDescent="0.25">
      <c r="A749" s="34">
        <v>743</v>
      </c>
      <c r="B749" s="16" t="s">
        <v>588</v>
      </c>
      <c r="C749" s="16" t="s">
        <v>873</v>
      </c>
      <c r="D749" s="16" t="s">
        <v>585</v>
      </c>
      <c r="E749" s="16" t="s">
        <v>140</v>
      </c>
      <c r="F749" s="17" t="s">
        <v>881</v>
      </c>
      <c r="G749" s="18">
        <v>70000</v>
      </c>
      <c r="H749" s="18">
        <v>5025.38</v>
      </c>
      <c r="I749" s="19">
        <v>25</v>
      </c>
      <c r="J749" s="45">
        <v>2009</v>
      </c>
      <c r="K749" s="39">
        <f t="shared" si="123"/>
        <v>4970</v>
      </c>
      <c r="L749" s="29">
        <f t="shared" si="118"/>
        <v>770.00000000000011</v>
      </c>
      <c r="M749" s="44">
        <v>2128</v>
      </c>
      <c r="N749" s="19">
        <f t="shared" si="119"/>
        <v>4963</v>
      </c>
      <c r="O749" s="19"/>
      <c r="P749" s="19">
        <f t="shared" si="120"/>
        <v>4137</v>
      </c>
      <c r="Q749" s="19">
        <f t="shared" si="121"/>
        <v>9187.380000000001</v>
      </c>
      <c r="R749" s="19">
        <f t="shared" si="122"/>
        <v>10703</v>
      </c>
      <c r="S749" s="19">
        <f t="shared" si="116"/>
        <v>60812.619999999995</v>
      </c>
      <c r="T749" s="30" t="s">
        <v>41</v>
      </c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</row>
    <row r="750" spans="1:936" s="6" customFormat="1" ht="18" customHeight="1" x14ac:dyDescent="0.25">
      <c r="A750" s="34">
        <v>744</v>
      </c>
      <c r="B750" s="16" t="s">
        <v>837</v>
      </c>
      <c r="C750" s="16" t="s">
        <v>872</v>
      </c>
      <c r="D750" s="16" t="s">
        <v>585</v>
      </c>
      <c r="E750" s="16" t="s">
        <v>65</v>
      </c>
      <c r="F750" s="17" t="s">
        <v>880</v>
      </c>
      <c r="G750" s="18">
        <v>25000</v>
      </c>
      <c r="H750" s="16">
        <v>0</v>
      </c>
      <c r="I750" s="19">
        <v>25</v>
      </c>
      <c r="J750" s="45">
        <v>717.5</v>
      </c>
      <c r="K750" s="39">
        <f t="shared" si="123"/>
        <v>1774.9999999999998</v>
      </c>
      <c r="L750" s="29">
        <f t="shared" si="118"/>
        <v>275</v>
      </c>
      <c r="M750" s="44">
        <v>760</v>
      </c>
      <c r="N750" s="19">
        <f t="shared" si="119"/>
        <v>1772.5000000000002</v>
      </c>
      <c r="O750" s="19"/>
      <c r="P750" s="19">
        <f t="shared" si="120"/>
        <v>1477.5</v>
      </c>
      <c r="Q750" s="19">
        <f t="shared" si="121"/>
        <v>1502.5</v>
      </c>
      <c r="R750" s="19">
        <f t="shared" si="122"/>
        <v>3822.5</v>
      </c>
      <c r="S750" s="19">
        <f t="shared" si="116"/>
        <v>23497.5</v>
      </c>
      <c r="T750" s="30" t="s">
        <v>41</v>
      </c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</row>
    <row r="751" spans="1:936" s="6" customFormat="1" ht="18" customHeight="1" x14ac:dyDescent="0.25">
      <c r="A751" s="34">
        <v>745</v>
      </c>
      <c r="B751" s="16" t="s">
        <v>838</v>
      </c>
      <c r="C751" s="16" t="s">
        <v>872</v>
      </c>
      <c r="D751" s="16" t="s">
        <v>585</v>
      </c>
      <c r="E751" s="16" t="s">
        <v>65</v>
      </c>
      <c r="F751" s="17" t="s">
        <v>880</v>
      </c>
      <c r="G751" s="18">
        <v>25000</v>
      </c>
      <c r="H751" s="16">
        <v>0</v>
      </c>
      <c r="I751" s="19">
        <v>25</v>
      </c>
      <c r="J751" s="45">
        <v>717.5</v>
      </c>
      <c r="K751" s="39">
        <f t="shared" si="123"/>
        <v>1774.9999999999998</v>
      </c>
      <c r="L751" s="29">
        <f t="shared" si="118"/>
        <v>275</v>
      </c>
      <c r="M751" s="44">
        <v>760</v>
      </c>
      <c r="N751" s="19">
        <f t="shared" si="119"/>
        <v>1772.5000000000002</v>
      </c>
      <c r="O751" s="19"/>
      <c r="P751" s="19">
        <f t="shared" si="120"/>
        <v>1477.5</v>
      </c>
      <c r="Q751" s="19">
        <f t="shared" si="121"/>
        <v>1502.5</v>
      </c>
      <c r="R751" s="19">
        <f t="shared" si="122"/>
        <v>3822.5</v>
      </c>
      <c r="S751" s="19">
        <f t="shared" si="116"/>
        <v>23497.5</v>
      </c>
      <c r="T751" s="30" t="s">
        <v>41</v>
      </c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</row>
    <row r="752" spans="1:936" s="6" customFormat="1" ht="18" customHeight="1" x14ac:dyDescent="0.25">
      <c r="A752" s="34">
        <v>746</v>
      </c>
      <c r="B752" s="16" t="s">
        <v>587</v>
      </c>
      <c r="C752" s="16" t="s">
        <v>872</v>
      </c>
      <c r="D752" s="16" t="s">
        <v>585</v>
      </c>
      <c r="E752" s="16" t="s">
        <v>176</v>
      </c>
      <c r="F752" s="17" t="s">
        <v>881</v>
      </c>
      <c r="G752" s="18">
        <v>16000</v>
      </c>
      <c r="H752" s="16">
        <v>0</v>
      </c>
      <c r="I752" s="19">
        <v>25</v>
      </c>
      <c r="J752" s="45">
        <v>459.2</v>
      </c>
      <c r="K752" s="39">
        <f t="shared" si="123"/>
        <v>1136</v>
      </c>
      <c r="L752" s="29">
        <f t="shared" si="118"/>
        <v>176.00000000000003</v>
      </c>
      <c r="M752" s="44">
        <v>486.4</v>
      </c>
      <c r="N752" s="19">
        <f t="shared" si="119"/>
        <v>1134.4000000000001</v>
      </c>
      <c r="O752" s="19"/>
      <c r="P752" s="19">
        <f t="shared" si="120"/>
        <v>945.59999999999991</v>
      </c>
      <c r="Q752" s="19">
        <f t="shared" si="121"/>
        <v>970.59999999999991</v>
      </c>
      <c r="R752" s="19">
        <f t="shared" si="122"/>
        <v>2446.4</v>
      </c>
      <c r="S752" s="19">
        <f t="shared" si="116"/>
        <v>15029.4</v>
      </c>
      <c r="T752" s="30" t="s">
        <v>41</v>
      </c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</row>
    <row r="753" spans="1:936" s="6" customFormat="1" ht="18" customHeight="1" x14ac:dyDescent="0.25">
      <c r="A753" s="34">
        <v>747</v>
      </c>
      <c r="B753" s="16" t="s">
        <v>1093</v>
      </c>
      <c r="C753" s="16" t="s">
        <v>872</v>
      </c>
      <c r="D753" s="16" t="s">
        <v>585</v>
      </c>
      <c r="E753" s="16" t="s">
        <v>176</v>
      </c>
      <c r="F753" s="17" t="s">
        <v>880</v>
      </c>
      <c r="G753" s="18">
        <v>16000</v>
      </c>
      <c r="H753" s="16">
        <v>0</v>
      </c>
      <c r="I753" s="19">
        <v>25</v>
      </c>
      <c r="J753" s="45">
        <v>459.2</v>
      </c>
      <c r="K753" s="39">
        <f t="shared" si="123"/>
        <v>1136</v>
      </c>
      <c r="L753" s="29">
        <f t="shared" si="118"/>
        <v>176.00000000000003</v>
      </c>
      <c r="M753" s="44">
        <v>486.4</v>
      </c>
      <c r="N753" s="19">
        <f t="shared" si="119"/>
        <v>1134.4000000000001</v>
      </c>
      <c r="O753" s="19"/>
      <c r="P753" s="19">
        <f t="shared" si="120"/>
        <v>945.59999999999991</v>
      </c>
      <c r="Q753" s="19">
        <f t="shared" si="121"/>
        <v>970.59999999999991</v>
      </c>
      <c r="R753" s="19">
        <f t="shared" si="122"/>
        <v>2446.4</v>
      </c>
      <c r="S753" s="19">
        <f t="shared" si="116"/>
        <v>15029.4</v>
      </c>
      <c r="T753" s="30" t="s">
        <v>41</v>
      </c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</row>
    <row r="754" spans="1:936" s="6" customFormat="1" ht="18" customHeight="1" x14ac:dyDescent="0.25">
      <c r="A754" s="34">
        <v>748</v>
      </c>
      <c r="B754" s="16" t="s">
        <v>523</v>
      </c>
      <c r="C754" s="16" t="s">
        <v>872</v>
      </c>
      <c r="D754" s="16" t="s">
        <v>410</v>
      </c>
      <c r="E754" s="16" t="s">
        <v>802</v>
      </c>
      <c r="F754" s="17" t="s">
        <v>881</v>
      </c>
      <c r="G754" s="26">
        <v>85000</v>
      </c>
      <c r="H754" s="26">
        <v>8148.13</v>
      </c>
      <c r="I754" s="19">
        <v>25</v>
      </c>
      <c r="J754" s="46">
        <v>2439.5</v>
      </c>
      <c r="K754" s="42">
        <f t="shared" si="123"/>
        <v>6034.9999999999991</v>
      </c>
      <c r="L754" s="29">
        <f t="shared" si="118"/>
        <v>935.00000000000011</v>
      </c>
      <c r="M754" s="52">
        <v>2584</v>
      </c>
      <c r="N754" s="28">
        <f t="shared" si="119"/>
        <v>6026.5</v>
      </c>
      <c r="O754" s="28"/>
      <c r="P754" s="28">
        <f t="shared" si="120"/>
        <v>5023.5</v>
      </c>
      <c r="Q754" s="19">
        <f t="shared" si="121"/>
        <v>13196.630000000001</v>
      </c>
      <c r="R754" s="28">
        <f t="shared" si="122"/>
        <v>12996.5</v>
      </c>
      <c r="S754" s="28">
        <f t="shared" si="116"/>
        <v>71803.37</v>
      </c>
      <c r="T754" s="30" t="s">
        <v>41</v>
      </c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</row>
    <row r="755" spans="1:936" s="6" customFormat="1" ht="18" customHeight="1" x14ac:dyDescent="0.25">
      <c r="A755" s="34">
        <v>749</v>
      </c>
      <c r="B755" s="16" t="s">
        <v>411</v>
      </c>
      <c r="C755" s="16" t="s">
        <v>872</v>
      </c>
      <c r="D755" s="16" t="s">
        <v>410</v>
      </c>
      <c r="E755" s="16" t="s">
        <v>140</v>
      </c>
      <c r="F755" s="17" t="s">
        <v>881</v>
      </c>
      <c r="G755" s="18">
        <v>70000</v>
      </c>
      <c r="H755" s="18">
        <v>5368.48</v>
      </c>
      <c r="I755" s="19">
        <v>25</v>
      </c>
      <c r="J755" s="45">
        <v>2009</v>
      </c>
      <c r="K755" s="39">
        <f t="shared" si="123"/>
        <v>4970</v>
      </c>
      <c r="L755" s="29">
        <f t="shared" si="118"/>
        <v>770.00000000000011</v>
      </c>
      <c r="M755" s="44">
        <v>2128</v>
      </c>
      <c r="N755" s="19">
        <f t="shared" si="119"/>
        <v>4963</v>
      </c>
      <c r="O755" s="19"/>
      <c r="P755" s="19">
        <f t="shared" si="120"/>
        <v>4137</v>
      </c>
      <c r="Q755" s="19">
        <f t="shared" si="121"/>
        <v>9530.48</v>
      </c>
      <c r="R755" s="19">
        <f t="shared" si="122"/>
        <v>10703</v>
      </c>
      <c r="S755" s="19">
        <f t="shared" si="116"/>
        <v>60469.520000000004</v>
      </c>
      <c r="T755" s="30" t="s">
        <v>41</v>
      </c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</row>
    <row r="756" spans="1:936" s="6" customFormat="1" ht="18" customHeight="1" x14ac:dyDescent="0.25">
      <c r="A756" s="34">
        <v>750</v>
      </c>
      <c r="B756" s="16" t="s">
        <v>412</v>
      </c>
      <c r="C756" s="16" t="s">
        <v>873</v>
      </c>
      <c r="D756" s="16" t="s">
        <v>410</v>
      </c>
      <c r="E756" s="16" t="s">
        <v>140</v>
      </c>
      <c r="F756" s="17" t="s">
        <v>881</v>
      </c>
      <c r="G756" s="18">
        <v>70000</v>
      </c>
      <c r="H756" s="18">
        <v>5368.48</v>
      </c>
      <c r="I756" s="19">
        <v>25</v>
      </c>
      <c r="J756" s="45">
        <v>2009</v>
      </c>
      <c r="K756" s="39">
        <f t="shared" si="123"/>
        <v>4970</v>
      </c>
      <c r="L756" s="29">
        <f t="shared" si="118"/>
        <v>770.00000000000011</v>
      </c>
      <c r="M756" s="44">
        <v>2128</v>
      </c>
      <c r="N756" s="19">
        <f t="shared" si="119"/>
        <v>4963</v>
      </c>
      <c r="O756" s="19"/>
      <c r="P756" s="19">
        <f t="shared" si="120"/>
        <v>4137</v>
      </c>
      <c r="Q756" s="19">
        <f t="shared" si="121"/>
        <v>9530.48</v>
      </c>
      <c r="R756" s="19">
        <f t="shared" si="122"/>
        <v>10703</v>
      </c>
      <c r="S756" s="19">
        <f t="shared" si="116"/>
        <v>60469.520000000004</v>
      </c>
      <c r="T756" s="30" t="s">
        <v>41</v>
      </c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</row>
    <row r="757" spans="1:936" s="6" customFormat="1" ht="18" customHeight="1" x14ac:dyDescent="0.25">
      <c r="A757" s="34">
        <v>751</v>
      </c>
      <c r="B757" s="16" t="s">
        <v>415</v>
      </c>
      <c r="C757" s="16" t="s">
        <v>873</v>
      </c>
      <c r="D757" s="16" t="s">
        <v>410</v>
      </c>
      <c r="E757" s="16" t="s">
        <v>140</v>
      </c>
      <c r="F757" s="17" t="s">
        <v>881</v>
      </c>
      <c r="G757" s="18">
        <v>70000</v>
      </c>
      <c r="H757" s="18">
        <v>5368.48</v>
      </c>
      <c r="I757" s="19">
        <v>25</v>
      </c>
      <c r="J757" s="45">
        <v>2009</v>
      </c>
      <c r="K757" s="39">
        <f t="shared" si="123"/>
        <v>4970</v>
      </c>
      <c r="L757" s="29">
        <f t="shared" ref="L757:L820" si="124">+G757*1.1%</f>
        <v>770.00000000000011</v>
      </c>
      <c r="M757" s="44">
        <v>2128</v>
      </c>
      <c r="N757" s="19">
        <f t="shared" ref="N757:N820" si="125">+G757*7.09%</f>
        <v>4963</v>
      </c>
      <c r="O757" s="19"/>
      <c r="P757" s="19">
        <f t="shared" si="120"/>
        <v>4137</v>
      </c>
      <c r="Q757" s="19">
        <f t="shared" si="121"/>
        <v>9530.48</v>
      </c>
      <c r="R757" s="19">
        <f t="shared" si="122"/>
        <v>10703</v>
      </c>
      <c r="S757" s="19">
        <f t="shared" si="116"/>
        <v>60469.520000000004</v>
      </c>
      <c r="T757" s="30" t="s">
        <v>41</v>
      </c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</row>
    <row r="758" spans="1:936" s="6" customFormat="1" ht="18" customHeight="1" x14ac:dyDescent="0.25">
      <c r="A758" s="34">
        <v>752</v>
      </c>
      <c r="B758" s="16" t="s">
        <v>1005</v>
      </c>
      <c r="C758" s="16" t="s">
        <v>872</v>
      </c>
      <c r="D758" s="16" t="s">
        <v>410</v>
      </c>
      <c r="E758" s="16" t="s">
        <v>65</v>
      </c>
      <c r="F758" s="17" t="s">
        <v>876</v>
      </c>
      <c r="G758" s="18">
        <v>25000</v>
      </c>
      <c r="H758" s="16">
        <v>0</v>
      </c>
      <c r="I758" s="19">
        <v>25</v>
      </c>
      <c r="J758" s="45">
        <v>717.5</v>
      </c>
      <c r="K758" s="39">
        <f t="shared" si="123"/>
        <v>1774.9999999999998</v>
      </c>
      <c r="L758" s="29">
        <f t="shared" si="124"/>
        <v>275</v>
      </c>
      <c r="M758" s="44">
        <v>760</v>
      </c>
      <c r="N758" s="19">
        <f t="shared" si="125"/>
        <v>1772.5000000000002</v>
      </c>
      <c r="O758" s="19"/>
      <c r="P758" s="19">
        <f t="shared" si="120"/>
        <v>1477.5</v>
      </c>
      <c r="Q758" s="19">
        <f t="shared" si="121"/>
        <v>1502.5</v>
      </c>
      <c r="R758" s="19">
        <f t="shared" si="122"/>
        <v>3822.5</v>
      </c>
      <c r="S758" s="19">
        <v>21954.33</v>
      </c>
      <c r="T758" s="30" t="s">
        <v>41</v>
      </c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</row>
    <row r="759" spans="1:936" s="6" customFormat="1" ht="18" customHeight="1" x14ac:dyDescent="0.25">
      <c r="A759" s="34">
        <v>753</v>
      </c>
      <c r="B759" s="16" t="s">
        <v>823</v>
      </c>
      <c r="C759" s="16" t="s">
        <v>872</v>
      </c>
      <c r="D759" s="16" t="s">
        <v>410</v>
      </c>
      <c r="E759" s="16" t="s">
        <v>824</v>
      </c>
      <c r="F759" s="17" t="s">
        <v>876</v>
      </c>
      <c r="G759" s="18">
        <v>16000</v>
      </c>
      <c r="H759" s="16">
        <v>0</v>
      </c>
      <c r="I759" s="19">
        <v>25</v>
      </c>
      <c r="J759" s="45">
        <v>459.2</v>
      </c>
      <c r="K759" s="39">
        <f t="shared" si="123"/>
        <v>1136</v>
      </c>
      <c r="L759" s="29">
        <f t="shared" si="124"/>
        <v>176.00000000000003</v>
      </c>
      <c r="M759" s="44">
        <v>486.4</v>
      </c>
      <c r="N759" s="19">
        <f t="shared" si="125"/>
        <v>1134.4000000000001</v>
      </c>
      <c r="O759" s="16"/>
      <c r="P759" s="19">
        <f t="shared" si="120"/>
        <v>945.59999999999991</v>
      </c>
      <c r="Q759" s="19">
        <f t="shared" si="121"/>
        <v>970.59999999999991</v>
      </c>
      <c r="R759" s="19">
        <f t="shared" si="122"/>
        <v>2446.4</v>
      </c>
      <c r="S759" s="29">
        <f t="shared" ref="S759:S776" si="126">+G759-Q759</f>
        <v>15029.4</v>
      </c>
      <c r="T759" s="30" t="s">
        <v>41</v>
      </c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</row>
    <row r="760" spans="1:936" s="6" customFormat="1" ht="18" customHeight="1" x14ac:dyDescent="0.25">
      <c r="A760" s="34">
        <v>754</v>
      </c>
      <c r="B760" s="16" t="s">
        <v>423</v>
      </c>
      <c r="C760" s="16" t="s">
        <v>873</v>
      </c>
      <c r="D760" s="16" t="s">
        <v>417</v>
      </c>
      <c r="E760" s="16" t="s">
        <v>802</v>
      </c>
      <c r="F760" s="17" t="s">
        <v>881</v>
      </c>
      <c r="G760" s="18">
        <v>85000</v>
      </c>
      <c r="H760" s="18">
        <v>8148.13</v>
      </c>
      <c r="I760" s="19">
        <v>25</v>
      </c>
      <c r="J760" s="45">
        <v>2439.5</v>
      </c>
      <c r="K760" s="39">
        <f t="shared" si="123"/>
        <v>6034.9999999999991</v>
      </c>
      <c r="L760" s="29">
        <f t="shared" si="124"/>
        <v>935.00000000000011</v>
      </c>
      <c r="M760" s="44">
        <v>2584</v>
      </c>
      <c r="N760" s="19">
        <f t="shared" si="125"/>
        <v>6026.5</v>
      </c>
      <c r="O760" s="19"/>
      <c r="P760" s="19">
        <f t="shared" si="120"/>
        <v>5023.5</v>
      </c>
      <c r="Q760" s="19">
        <f t="shared" si="121"/>
        <v>13196.630000000001</v>
      </c>
      <c r="R760" s="19">
        <f t="shared" si="122"/>
        <v>12996.5</v>
      </c>
      <c r="S760" s="19">
        <f t="shared" si="126"/>
        <v>71803.37</v>
      </c>
      <c r="T760" s="30" t="s">
        <v>41</v>
      </c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</row>
    <row r="761" spans="1:936" s="6" customFormat="1" ht="18" customHeight="1" x14ac:dyDescent="0.25">
      <c r="A761" s="34">
        <v>755</v>
      </c>
      <c r="B761" s="16" t="s">
        <v>420</v>
      </c>
      <c r="C761" s="16" t="s">
        <v>873</v>
      </c>
      <c r="D761" s="16" t="s">
        <v>417</v>
      </c>
      <c r="E761" s="16" t="s">
        <v>140</v>
      </c>
      <c r="F761" s="17" t="s">
        <v>881</v>
      </c>
      <c r="G761" s="18">
        <v>70000</v>
      </c>
      <c r="H761" s="18">
        <v>5368.48</v>
      </c>
      <c r="I761" s="19">
        <v>25</v>
      </c>
      <c r="J761" s="45">
        <v>2009</v>
      </c>
      <c r="K761" s="39">
        <f t="shared" si="123"/>
        <v>4970</v>
      </c>
      <c r="L761" s="29">
        <f t="shared" si="124"/>
        <v>770.00000000000011</v>
      </c>
      <c r="M761" s="44">
        <v>2128</v>
      </c>
      <c r="N761" s="19">
        <f t="shared" si="125"/>
        <v>4963</v>
      </c>
      <c r="O761" s="19"/>
      <c r="P761" s="19">
        <f t="shared" ref="P761:P824" si="127">+J761+M761</f>
        <v>4137</v>
      </c>
      <c r="Q761" s="19">
        <f t="shared" si="121"/>
        <v>9530.48</v>
      </c>
      <c r="R761" s="19">
        <f t="shared" si="122"/>
        <v>10703</v>
      </c>
      <c r="S761" s="19">
        <f t="shared" si="126"/>
        <v>60469.520000000004</v>
      </c>
      <c r="T761" s="30" t="s">
        <v>41</v>
      </c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</row>
    <row r="762" spans="1:936" s="6" customFormat="1" ht="18" customHeight="1" x14ac:dyDescent="0.25">
      <c r="A762" s="34">
        <v>756</v>
      </c>
      <c r="B762" s="16" t="s">
        <v>418</v>
      </c>
      <c r="C762" s="16" t="s">
        <v>872</v>
      </c>
      <c r="D762" s="16" t="s">
        <v>417</v>
      </c>
      <c r="E762" s="16" t="s">
        <v>176</v>
      </c>
      <c r="F762" s="17" t="s">
        <v>881</v>
      </c>
      <c r="G762" s="18">
        <v>16000</v>
      </c>
      <c r="H762" s="16">
        <v>0</v>
      </c>
      <c r="I762" s="19">
        <v>25</v>
      </c>
      <c r="J762" s="45">
        <v>459.2</v>
      </c>
      <c r="K762" s="39">
        <f t="shared" si="123"/>
        <v>1136</v>
      </c>
      <c r="L762" s="29">
        <f t="shared" si="124"/>
        <v>176.00000000000003</v>
      </c>
      <c r="M762" s="44">
        <v>486.4</v>
      </c>
      <c r="N762" s="19">
        <f t="shared" si="125"/>
        <v>1134.4000000000001</v>
      </c>
      <c r="O762" s="19"/>
      <c r="P762" s="19">
        <f t="shared" si="127"/>
        <v>945.59999999999991</v>
      </c>
      <c r="Q762" s="19">
        <f t="shared" si="121"/>
        <v>970.59999999999991</v>
      </c>
      <c r="R762" s="19">
        <f t="shared" si="122"/>
        <v>2446.4</v>
      </c>
      <c r="S762" s="19">
        <f t="shared" si="126"/>
        <v>15029.4</v>
      </c>
      <c r="T762" s="30" t="s">
        <v>41</v>
      </c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</row>
    <row r="763" spans="1:936" s="6" customFormat="1" ht="18" customHeight="1" x14ac:dyDescent="0.25">
      <c r="A763" s="34">
        <v>757</v>
      </c>
      <c r="B763" s="16" t="s">
        <v>557</v>
      </c>
      <c r="C763" s="16" t="s">
        <v>873</v>
      </c>
      <c r="D763" s="16" t="s">
        <v>421</v>
      </c>
      <c r="E763" s="16" t="s">
        <v>802</v>
      </c>
      <c r="F763" s="17" t="s">
        <v>881</v>
      </c>
      <c r="G763" s="26">
        <v>85000</v>
      </c>
      <c r="H763" s="26">
        <v>8576.99</v>
      </c>
      <c r="I763" s="19">
        <v>25</v>
      </c>
      <c r="J763" s="46">
        <v>2439.5</v>
      </c>
      <c r="K763" s="42">
        <f t="shared" si="123"/>
        <v>6034.9999999999991</v>
      </c>
      <c r="L763" s="29">
        <f t="shared" si="124"/>
        <v>935.00000000000011</v>
      </c>
      <c r="M763" s="52">
        <v>2584</v>
      </c>
      <c r="N763" s="28">
        <f t="shared" si="125"/>
        <v>6026.5</v>
      </c>
      <c r="O763" s="28"/>
      <c r="P763" s="28">
        <f t="shared" si="127"/>
        <v>5023.5</v>
      </c>
      <c r="Q763" s="19">
        <f t="shared" si="121"/>
        <v>13625.49</v>
      </c>
      <c r="R763" s="28">
        <f t="shared" si="122"/>
        <v>12996.5</v>
      </c>
      <c r="S763" s="28">
        <f t="shared" si="126"/>
        <v>71374.509999999995</v>
      </c>
      <c r="T763" s="30" t="s">
        <v>41</v>
      </c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</row>
    <row r="764" spans="1:936" s="6" customFormat="1" ht="18" customHeight="1" x14ac:dyDescent="0.25">
      <c r="A764" s="34">
        <v>758</v>
      </c>
      <c r="B764" s="16" t="s">
        <v>941</v>
      </c>
      <c r="C764" s="16" t="s">
        <v>872</v>
      </c>
      <c r="D764" s="16" t="s">
        <v>421</v>
      </c>
      <c r="E764" s="16" t="s">
        <v>140</v>
      </c>
      <c r="F764" s="17" t="s">
        <v>881</v>
      </c>
      <c r="G764" s="26">
        <v>70000</v>
      </c>
      <c r="H764" s="26">
        <v>5368.48</v>
      </c>
      <c r="I764" s="19">
        <v>25</v>
      </c>
      <c r="J764" s="46">
        <v>2009</v>
      </c>
      <c r="K764" s="42">
        <f t="shared" si="123"/>
        <v>4970</v>
      </c>
      <c r="L764" s="29">
        <f t="shared" si="124"/>
        <v>770.00000000000011</v>
      </c>
      <c r="M764" s="52">
        <v>2128</v>
      </c>
      <c r="N764" s="28">
        <f t="shared" si="125"/>
        <v>4963</v>
      </c>
      <c r="O764" s="28"/>
      <c r="P764" s="28">
        <f t="shared" si="127"/>
        <v>4137</v>
      </c>
      <c r="Q764" s="19">
        <f t="shared" si="121"/>
        <v>9530.48</v>
      </c>
      <c r="R764" s="28">
        <f t="shared" si="122"/>
        <v>10703</v>
      </c>
      <c r="S764" s="28">
        <f t="shared" si="126"/>
        <v>60469.520000000004</v>
      </c>
      <c r="T764" s="30" t="s">
        <v>41</v>
      </c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</row>
    <row r="765" spans="1:936" s="6" customFormat="1" ht="18" customHeight="1" x14ac:dyDescent="0.25">
      <c r="A765" s="34">
        <v>759</v>
      </c>
      <c r="B765" s="16" t="s">
        <v>422</v>
      </c>
      <c r="C765" s="16" t="s">
        <v>872</v>
      </c>
      <c r="D765" s="16" t="s">
        <v>421</v>
      </c>
      <c r="E765" s="16" t="s">
        <v>160</v>
      </c>
      <c r="F765" s="17" t="s">
        <v>881</v>
      </c>
      <c r="G765" s="18">
        <v>45000</v>
      </c>
      <c r="H765" s="38">
        <v>891.01</v>
      </c>
      <c r="I765" s="19">
        <v>25</v>
      </c>
      <c r="J765" s="45">
        <v>1291.5</v>
      </c>
      <c r="K765" s="39">
        <f t="shared" si="123"/>
        <v>3194.9999999999995</v>
      </c>
      <c r="L765" s="29">
        <f t="shared" si="124"/>
        <v>495.00000000000006</v>
      </c>
      <c r="M765" s="44">
        <v>1368</v>
      </c>
      <c r="N765" s="19">
        <f t="shared" si="125"/>
        <v>3190.5</v>
      </c>
      <c r="O765" s="19"/>
      <c r="P765" s="19">
        <f t="shared" si="127"/>
        <v>2659.5</v>
      </c>
      <c r="Q765" s="19">
        <f t="shared" si="121"/>
        <v>3575.51</v>
      </c>
      <c r="R765" s="19">
        <f t="shared" si="122"/>
        <v>6880.5</v>
      </c>
      <c r="S765" s="19">
        <f t="shared" si="126"/>
        <v>41424.49</v>
      </c>
      <c r="T765" s="30" t="s">
        <v>41</v>
      </c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</row>
    <row r="766" spans="1:936" s="6" customFormat="1" ht="18" customHeight="1" x14ac:dyDescent="0.25">
      <c r="A766" s="34">
        <v>760</v>
      </c>
      <c r="B766" s="16" t="s">
        <v>555</v>
      </c>
      <c r="C766" s="16" t="s">
        <v>872</v>
      </c>
      <c r="D766" s="16" t="s">
        <v>421</v>
      </c>
      <c r="E766" s="16" t="s">
        <v>112</v>
      </c>
      <c r="F766" s="17" t="s">
        <v>881</v>
      </c>
      <c r="G766" s="26">
        <v>42000</v>
      </c>
      <c r="H766" s="27">
        <v>724.92</v>
      </c>
      <c r="I766" s="19">
        <v>25</v>
      </c>
      <c r="J766" s="46">
        <v>1205.4000000000001</v>
      </c>
      <c r="K766" s="42">
        <f t="shared" si="123"/>
        <v>2981.9999999999995</v>
      </c>
      <c r="L766" s="29">
        <f t="shared" si="124"/>
        <v>462.00000000000006</v>
      </c>
      <c r="M766" s="52">
        <v>1276.8</v>
      </c>
      <c r="N766" s="28">
        <f t="shared" si="125"/>
        <v>2977.8</v>
      </c>
      <c r="O766" s="28"/>
      <c r="P766" s="28">
        <f t="shared" si="127"/>
        <v>2482.1999999999998</v>
      </c>
      <c r="Q766" s="19">
        <f t="shared" si="121"/>
        <v>3232.12</v>
      </c>
      <c r="R766" s="28">
        <f t="shared" si="122"/>
        <v>6421.7999999999993</v>
      </c>
      <c r="S766" s="28">
        <f t="shared" si="126"/>
        <v>38767.879999999997</v>
      </c>
      <c r="T766" s="30" t="s">
        <v>41</v>
      </c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</row>
    <row r="767" spans="1:936" s="6" customFormat="1" ht="18" customHeight="1" x14ac:dyDescent="0.25">
      <c r="A767" s="34">
        <v>761</v>
      </c>
      <c r="B767" s="16" t="s">
        <v>425</v>
      </c>
      <c r="C767" s="16" t="s">
        <v>872</v>
      </c>
      <c r="D767" s="16" t="s">
        <v>421</v>
      </c>
      <c r="E767" s="16" t="s">
        <v>65</v>
      </c>
      <c r="F767" s="17" t="s">
        <v>876</v>
      </c>
      <c r="G767" s="18">
        <v>25000</v>
      </c>
      <c r="H767" s="16">
        <v>0</v>
      </c>
      <c r="I767" s="19">
        <v>25</v>
      </c>
      <c r="J767" s="45">
        <v>717.5</v>
      </c>
      <c r="K767" s="39">
        <f t="shared" si="123"/>
        <v>1774.9999999999998</v>
      </c>
      <c r="L767" s="29">
        <f t="shared" si="124"/>
        <v>275</v>
      </c>
      <c r="M767" s="44">
        <v>760</v>
      </c>
      <c r="N767" s="19">
        <f t="shared" si="125"/>
        <v>1772.5000000000002</v>
      </c>
      <c r="O767" s="19"/>
      <c r="P767" s="19">
        <f t="shared" si="127"/>
        <v>1477.5</v>
      </c>
      <c r="Q767" s="19">
        <f t="shared" si="121"/>
        <v>1502.5</v>
      </c>
      <c r="R767" s="19">
        <f t="shared" si="122"/>
        <v>3822.5</v>
      </c>
      <c r="S767" s="19">
        <f t="shared" si="126"/>
        <v>23497.5</v>
      </c>
      <c r="T767" s="30" t="s">
        <v>41</v>
      </c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</row>
    <row r="768" spans="1:936" s="6" customFormat="1" ht="18" customHeight="1" x14ac:dyDescent="0.25">
      <c r="A768" s="34">
        <v>762</v>
      </c>
      <c r="B768" s="16" t="s">
        <v>896</v>
      </c>
      <c r="C768" s="16" t="s">
        <v>872</v>
      </c>
      <c r="D768" s="16" t="s">
        <v>608</v>
      </c>
      <c r="E768" s="16" t="s">
        <v>176</v>
      </c>
      <c r="F768" s="17" t="s">
        <v>880</v>
      </c>
      <c r="G768" s="18">
        <v>16000</v>
      </c>
      <c r="H768" s="16">
        <v>0</v>
      </c>
      <c r="I768" s="19">
        <v>25</v>
      </c>
      <c r="J768" s="45">
        <v>459.2</v>
      </c>
      <c r="K768" s="39">
        <f t="shared" si="123"/>
        <v>1136</v>
      </c>
      <c r="L768" s="29">
        <f t="shared" si="124"/>
        <v>176.00000000000003</v>
      </c>
      <c r="M768" s="44">
        <v>486.4</v>
      </c>
      <c r="N768" s="19">
        <f t="shared" si="125"/>
        <v>1134.4000000000001</v>
      </c>
      <c r="O768" s="19"/>
      <c r="P768" s="19">
        <f t="shared" si="127"/>
        <v>945.59999999999991</v>
      </c>
      <c r="Q768" s="19">
        <f t="shared" si="121"/>
        <v>970.59999999999991</v>
      </c>
      <c r="R768" s="28">
        <f t="shared" si="122"/>
        <v>2446.4</v>
      </c>
      <c r="S768" s="28">
        <f t="shared" si="126"/>
        <v>15029.4</v>
      </c>
      <c r="T768" s="30" t="s">
        <v>41</v>
      </c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</row>
    <row r="769" spans="1:936" s="6" customFormat="1" ht="18" customHeight="1" x14ac:dyDescent="0.25">
      <c r="A769" s="34">
        <v>763</v>
      </c>
      <c r="B769" s="16" t="s">
        <v>965</v>
      </c>
      <c r="C769" s="16" t="s">
        <v>872</v>
      </c>
      <c r="D769" s="16" t="s">
        <v>608</v>
      </c>
      <c r="E769" s="16" t="s">
        <v>886</v>
      </c>
      <c r="F769" s="17" t="s">
        <v>880</v>
      </c>
      <c r="G769" s="18">
        <v>25000</v>
      </c>
      <c r="H769" s="16">
        <v>0</v>
      </c>
      <c r="I769" s="19">
        <v>25</v>
      </c>
      <c r="J769" s="45">
        <v>717.5</v>
      </c>
      <c r="K769" s="39">
        <f t="shared" si="123"/>
        <v>1774.9999999999998</v>
      </c>
      <c r="L769" s="29">
        <f t="shared" si="124"/>
        <v>275</v>
      </c>
      <c r="M769" s="44">
        <v>760</v>
      </c>
      <c r="N769" s="19">
        <f t="shared" si="125"/>
        <v>1772.5000000000002</v>
      </c>
      <c r="O769" s="19"/>
      <c r="P769" s="19">
        <f t="shared" si="127"/>
        <v>1477.5</v>
      </c>
      <c r="Q769" s="19">
        <f t="shared" si="121"/>
        <v>1502.5</v>
      </c>
      <c r="R769" s="19">
        <f t="shared" si="122"/>
        <v>3822.5</v>
      </c>
      <c r="S769" s="19">
        <f t="shared" si="126"/>
        <v>23497.5</v>
      </c>
      <c r="T769" s="30" t="s">
        <v>41</v>
      </c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</row>
    <row r="770" spans="1:936" s="6" customFormat="1" ht="18" customHeight="1" x14ac:dyDescent="0.25">
      <c r="A770" s="34">
        <v>764</v>
      </c>
      <c r="B770" s="16" t="s">
        <v>611</v>
      </c>
      <c r="C770" s="16" t="s">
        <v>873</v>
      </c>
      <c r="D770" s="16" t="s">
        <v>608</v>
      </c>
      <c r="E770" s="16" t="s">
        <v>140</v>
      </c>
      <c r="F770" s="17" t="s">
        <v>881</v>
      </c>
      <c r="G770" s="18">
        <v>70000</v>
      </c>
      <c r="H770" s="18">
        <v>5368.48</v>
      </c>
      <c r="I770" s="19">
        <v>25</v>
      </c>
      <c r="J770" s="45">
        <v>2009</v>
      </c>
      <c r="K770" s="39">
        <f t="shared" si="123"/>
        <v>4970</v>
      </c>
      <c r="L770" s="29">
        <f t="shared" si="124"/>
        <v>770.00000000000011</v>
      </c>
      <c r="M770" s="44">
        <v>2128</v>
      </c>
      <c r="N770" s="19">
        <f t="shared" si="125"/>
        <v>4963</v>
      </c>
      <c r="O770" s="19"/>
      <c r="P770" s="19">
        <f t="shared" si="127"/>
        <v>4137</v>
      </c>
      <c r="Q770" s="19">
        <f t="shared" si="121"/>
        <v>9530.48</v>
      </c>
      <c r="R770" s="19">
        <f t="shared" si="122"/>
        <v>10703</v>
      </c>
      <c r="S770" s="19">
        <f t="shared" si="126"/>
        <v>60469.520000000004</v>
      </c>
      <c r="T770" s="30" t="s">
        <v>41</v>
      </c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</row>
    <row r="771" spans="1:936" s="6" customFormat="1" ht="18" customHeight="1" x14ac:dyDescent="0.25">
      <c r="A771" s="34">
        <v>765</v>
      </c>
      <c r="B771" s="16" t="s">
        <v>609</v>
      </c>
      <c r="C771" s="16" t="s">
        <v>872</v>
      </c>
      <c r="D771" s="16" t="s">
        <v>608</v>
      </c>
      <c r="E771" s="16" t="s">
        <v>101</v>
      </c>
      <c r="F771" s="17" t="s">
        <v>881</v>
      </c>
      <c r="G771" s="18">
        <v>25000</v>
      </c>
      <c r="H771" s="16">
        <v>0</v>
      </c>
      <c r="I771" s="19">
        <v>25</v>
      </c>
      <c r="J771" s="45">
        <v>717.5</v>
      </c>
      <c r="K771" s="39">
        <f t="shared" si="123"/>
        <v>1774.9999999999998</v>
      </c>
      <c r="L771" s="29">
        <f t="shared" si="124"/>
        <v>275</v>
      </c>
      <c r="M771" s="44">
        <v>760</v>
      </c>
      <c r="N771" s="19">
        <f t="shared" si="125"/>
        <v>1772.5000000000002</v>
      </c>
      <c r="O771" s="19"/>
      <c r="P771" s="19">
        <f t="shared" si="127"/>
        <v>1477.5</v>
      </c>
      <c r="Q771" s="19">
        <f t="shared" si="121"/>
        <v>1502.5</v>
      </c>
      <c r="R771" s="19">
        <f t="shared" si="122"/>
        <v>3822.5</v>
      </c>
      <c r="S771" s="19">
        <f t="shared" si="126"/>
        <v>23497.5</v>
      </c>
      <c r="T771" s="30" t="s">
        <v>41</v>
      </c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</row>
    <row r="772" spans="1:936" s="6" customFormat="1" ht="18" customHeight="1" x14ac:dyDescent="0.25">
      <c r="A772" s="34">
        <v>766</v>
      </c>
      <c r="B772" s="16" t="s">
        <v>610</v>
      </c>
      <c r="C772" s="16" t="s">
        <v>872</v>
      </c>
      <c r="D772" s="16" t="s">
        <v>608</v>
      </c>
      <c r="E772" s="16" t="s">
        <v>131</v>
      </c>
      <c r="F772" s="17" t="s">
        <v>876</v>
      </c>
      <c r="G772" s="18">
        <v>25000</v>
      </c>
      <c r="H772" s="16">
        <v>0</v>
      </c>
      <c r="I772" s="19">
        <v>25</v>
      </c>
      <c r="J772" s="45">
        <v>717.5</v>
      </c>
      <c r="K772" s="39">
        <f t="shared" si="123"/>
        <v>1774.9999999999998</v>
      </c>
      <c r="L772" s="29">
        <f t="shared" si="124"/>
        <v>275</v>
      </c>
      <c r="M772" s="44">
        <v>760</v>
      </c>
      <c r="N772" s="19">
        <f t="shared" si="125"/>
        <v>1772.5000000000002</v>
      </c>
      <c r="O772" s="19"/>
      <c r="P772" s="19">
        <f t="shared" si="127"/>
        <v>1477.5</v>
      </c>
      <c r="Q772" s="19">
        <f t="shared" ref="Q772:Q834" si="128">+H772+I772+J772+M772+O772</f>
        <v>1502.5</v>
      </c>
      <c r="R772" s="19">
        <f t="shared" ref="R772:R834" si="129">+K772+L772+N772</f>
        <v>3822.5</v>
      </c>
      <c r="S772" s="19">
        <f t="shared" si="126"/>
        <v>23497.5</v>
      </c>
      <c r="T772" s="30" t="s">
        <v>41</v>
      </c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</row>
    <row r="773" spans="1:936" s="6" customFormat="1" ht="18" customHeight="1" x14ac:dyDescent="0.25">
      <c r="A773" s="34">
        <v>767</v>
      </c>
      <c r="B773" s="16" t="s">
        <v>535</v>
      </c>
      <c r="C773" s="16" t="s">
        <v>872</v>
      </c>
      <c r="D773" s="16" t="s">
        <v>426</v>
      </c>
      <c r="E773" s="16" t="s">
        <v>802</v>
      </c>
      <c r="F773" s="17" t="s">
        <v>881</v>
      </c>
      <c r="G773" s="18">
        <v>85000</v>
      </c>
      <c r="H773" s="18">
        <v>8576.99</v>
      </c>
      <c r="I773" s="19">
        <v>25</v>
      </c>
      <c r="J773" s="45">
        <v>2439.5</v>
      </c>
      <c r="K773" s="39">
        <f t="shared" ref="K773:K805" si="130">+G773*7.1%</f>
        <v>6034.9999999999991</v>
      </c>
      <c r="L773" s="29">
        <f t="shared" si="124"/>
        <v>935.00000000000011</v>
      </c>
      <c r="M773" s="44">
        <v>2584</v>
      </c>
      <c r="N773" s="19">
        <f t="shared" si="125"/>
        <v>6026.5</v>
      </c>
      <c r="O773" s="19"/>
      <c r="P773" s="19">
        <f t="shared" si="127"/>
        <v>5023.5</v>
      </c>
      <c r="Q773" s="19">
        <f t="shared" si="128"/>
        <v>13625.49</v>
      </c>
      <c r="R773" s="19">
        <f t="shared" si="129"/>
        <v>12996.5</v>
      </c>
      <c r="S773" s="19">
        <f t="shared" si="126"/>
        <v>71374.509999999995</v>
      </c>
      <c r="T773" s="30" t="s">
        <v>41</v>
      </c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</row>
    <row r="774" spans="1:936" s="6" customFormat="1" ht="18" customHeight="1" x14ac:dyDescent="0.25">
      <c r="A774" s="34">
        <v>768</v>
      </c>
      <c r="B774" s="16" t="s">
        <v>428</v>
      </c>
      <c r="C774" s="16" t="s">
        <v>873</v>
      </c>
      <c r="D774" s="16" t="s">
        <v>426</v>
      </c>
      <c r="E774" s="16" t="s">
        <v>140</v>
      </c>
      <c r="F774" s="17" t="s">
        <v>881</v>
      </c>
      <c r="G774" s="18">
        <v>70000</v>
      </c>
      <c r="H774" s="18">
        <v>5368.48</v>
      </c>
      <c r="I774" s="19">
        <v>25</v>
      </c>
      <c r="J774" s="45">
        <v>2009</v>
      </c>
      <c r="K774" s="39">
        <f t="shared" si="130"/>
        <v>4970</v>
      </c>
      <c r="L774" s="29">
        <f t="shared" si="124"/>
        <v>770.00000000000011</v>
      </c>
      <c r="M774" s="44">
        <v>2128</v>
      </c>
      <c r="N774" s="19">
        <f t="shared" si="125"/>
        <v>4963</v>
      </c>
      <c r="O774" s="19"/>
      <c r="P774" s="19">
        <f t="shared" si="127"/>
        <v>4137</v>
      </c>
      <c r="Q774" s="19">
        <f t="shared" si="128"/>
        <v>9530.48</v>
      </c>
      <c r="R774" s="19">
        <f t="shared" si="129"/>
        <v>10703</v>
      </c>
      <c r="S774" s="19">
        <f t="shared" si="126"/>
        <v>60469.520000000004</v>
      </c>
      <c r="T774" s="30" t="s">
        <v>41</v>
      </c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</row>
    <row r="775" spans="1:936" s="6" customFormat="1" ht="18" customHeight="1" x14ac:dyDescent="0.25">
      <c r="A775" s="34">
        <v>769</v>
      </c>
      <c r="B775" s="16" t="s">
        <v>429</v>
      </c>
      <c r="C775" s="16" t="s">
        <v>872</v>
      </c>
      <c r="D775" s="16" t="s">
        <v>426</v>
      </c>
      <c r="E775" s="16" t="s">
        <v>113</v>
      </c>
      <c r="F775" s="17" t="s">
        <v>880</v>
      </c>
      <c r="G775" s="18">
        <v>25000</v>
      </c>
      <c r="H775" s="16">
        <v>0</v>
      </c>
      <c r="I775" s="19">
        <v>25</v>
      </c>
      <c r="J775" s="45">
        <v>717.5</v>
      </c>
      <c r="K775" s="39">
        <f t="shared" si="130"/>
        <v>1774.9999999999998</v>
      </c>
      <c r="L775" s="29">
        <f t="shared" si="124"/>
        <v>275</v>
      </c>
      <c r="M775" s="44">
        <v>760</v>
      </c>
      <c r="N775" s="19">
        <f t="shared" si="125"/>
        <v>1772.5000000000002</v>
      </c>
      <c r="O775" s="19"/>
      <c r="P775" s="19">
        <f t="shared" si="127"/>
        <v>1477.5</v>
      </c>
      <c r="Q775" s="19">
        <f t="shared" si="128"/>
        <v>1502.5</v>
      </c>
      <c r="R775" s="19">
        <f t="shared" si="129"/>
        <v>3822.5</v>
      </c>
      <c r="S775" s="19">
        <f t="shared" si="126"/>
        <v>23497.5</v>
      </c>
      <c r="T775" s="30" t="s">
        <v>41</v>
      </c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</row>
    <row r="776" spans="1:936" s="6" customFormat="1" ht="18" customHeight="1" x14ac:dyDescent="0.25">
      <c r="A776" s="34">
        <v>770</v>
      </c>
      <c r="B776" s="16" t="s">
        <v>430</v>
      </c>
      <c r="C776" s="16" t="s">
        <v>873</v>
      </c>
      <c r="D776" s="16" t="s">
        <v>426</v>
      </c>
      <c r="E776" s="16" t="s">
        <v>65</v>
      </c>
      <c r="F776" s="17" t="s">
        <v>880</v>
      </c>
      <c r="G776" s="18">
        <v>25000</v>
      </c>
      <c r="H776" s="16">
        <v>0</v>
      </c>
      <c r="I776" s="19">
        <v>25</v>
      </c>
      <c r="J776" s="45">
        <v>717.5</v>
      </c>
      <c r="K776" s="39">
        <f t="shared" si="130"/>
        <v>1774.9999999999998</v>
      </c>
      <c r="L776" s="29">
        <f t="shared" si="124"/>
        <v>275</v>
      </c>
      <c r="M776" s="44">
        <v>760</v>
      </c>
      <c r="N776" s="19">
        <f t="shared" si="125"/>
        <v>1772.5000000000002</v>
      </c>
      <c r="O776" s="19"/>
      <c r="P776" s="19">
        <f t="shared" si="127"/>
        <v>1477.5</v>
      </c>
      <c r="Q776" s="19">
        <f t="shared" si="128"/>
        <v>1502.5</v>
      </c>
      <c r="R776" s="19">
        <f t="shared" si="129"/>
        <v>3822.5</v>
      </c>
      <c r="S776" s="19">
        <f t="shared" si="126"/>
        <v>23497.5</v>
      </c>
      <c r="T776" s="30" t="s">
        <v>41</v>
      </c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</row>
    <row r="777" spans="1:936" s="6" customFormat="1" ht="18" customHeight="1" x14ac:dyDescent="0.25">
      <c r="A777" s="34">
        <v>771</v>
      </c>
      <c r="B777" s="16" t="s">
        <v>887</v>
      </c>
      <c r="C777" s="16" t="s">
        <v>872</v>
      </c>
      <c r="D777" s="16" t="s">
        <v>426</v>
      </c>
      <c r="E777" s="16" t="s">
        <v>113</v>
      </c>
      <c r="F777" s="17" t="s">
        <v>880</v>
      </c>
      <c r="G777" s="18">
        <v>25000</v>
      </c>
      <c r="H777" s="16">
        <v>0</v>
      </c>
      <c r="I777" s="19">
        <v>25</v>
      </c>
      <c r="J777" s="45">
        <v>717.5</v>
      </c>
      <c r="K777" s="39">
        <f t="shared" si="130"/>
        <v>1774.9999999999998</v>
      </c>
      <c r="L777" s="29">
        <f t="shared" si="124"/>
        <v>275</v>
      </c>
      <c r="M777" s="44">
        <v>760</v>
      </c>
      <c r="N777" s="19">
        <f t="shared" si="125"/>
        <v>1772.5000000000002</v>
      </c>
      <c r="O777" s="19"/>
      <c r="P777" s="19">
        <f t="shared" si="127"/>
        <v>1477.5</v>
      </c>
      <c r="Q777" s="19">
        <f t="shared" si="128"/>
        <v>1502.5</v>
      </c>
      <c r="R777" s="19">
        <f t="shared" si="129"/>
        <v>3822.5</v>
      </c>
      <c r="S777" s="19">
        <v>21954.33</v>
      </c>
      <c r="T777" s="30" t="s">
        <v>41</v>
      </c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</row>
    <row r="778" spans="1:936" s="6" customFormat="1" ht="18" customHeight="1" x14ac:dyDescent="0.25">
      <c r="A778" s="34">
        <v>772</v>
      </c>
      <c r="B778" s="16" t="s">
        <v>1002</v>
      </c>
      <c r="C778" s="16" t="s">
        <v>873</v>
      </c>
      <c r="D778" s="16" t="s">
        <v>426</v>
      </c>
      <c r="E778" s="16" t="s">
        <v>175</v>
      </c>
      <c r="F778" s="17" t="s">
        <v>876</v>
      </c>
      <c r="G778" s="18">
        <v>25000</v>
      </c>
      <c r="H778" s="16">
        <v>0</v>
      </c>
      <c r="I778" s="19">
        <v>25</v>
      </c>
      <c r="J778" s="45">
        <v>717.5</v>
      </c>
      <c r="K778" s="39">
        <f t="shared" si="130"/>
        <v>1774.9999999999998</v>
      </c>
      <c r="L778" s="29">
        <f t="shared" si="124"/>
        <v>275</v>
      </c>
      <c r="M778" s="44">
        <v>760</v>
      </c>
      <c r="N778" s="19">
        <f t="shared" si="125"/>
        <v>1772.5000000000002</v>
      </c>
      <c r="O778" s="19"/>
      <c r="P778" s="19">
        <f t="shared" si="127"/>
        <v>1477.5</v>
      </c>
      <c r="Q778" s="19">
        <f t="shared" si="128"/>
        <v>1502.5</v>
      </c>
      <c r="R778" s="19">
        <f t="shared" si="129"/>
        <v>3822.5</v>
      </c>
      <c r="S778" s="19">
        <f t="shared" ref="S778:S810" si="131">+G778-Q778</f>
        <v>23497.5</v>
      </c>
      <c r="T778" s="30" t="s">
        <v>41</v>
      </c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</row>
    <row r="779" spans="1:936" s="6" customFormat="1" ht="18" customHeight="1" x14ac:dyDescent="0.25">
      <c r="A779" s="34">
        <v>773</v>
      </c>
      <c r="B779" s="16" t="s">
        <v>1091</v>
      </c>
      <c r="C779" s="16" t="s">
        <v>873</v>
      </c>
      <c r="D779" s="16" t="s">
        <v>426</v>
      </c>
      <c r="E779" s="16" t="s">
        <v>802</v>
      </c>
      <c r="F779" s="17" t="s">
        <v>881</v>
      </c>
      <c r="G779" s="26">
        <v>85000</v>
      </c>
      <c r="H779" s="18">
        <v>8576.99</v>
      </c>
      <c r="I779" s="19">
        <v>25</v>
      </c>
      <c r="J779" s="45">
        <v>2439.5</v>
      </c>
      <c r="K779" s="42">
        <f t="shared" si="130"/>
        <v>6034.9999999999991</v>
      </c>
      <c r="L779" s="29">
        <f t="shared" si="124"/>
        <v>935.00000000000011</v>
      </c>
      <c r="M779" s="44">
        <v>2584</v>
      </c>
      <c r="N779" s="28">
        <f t="shared" si="125"/>
        <v>6026.5</v>
      </c>
      <c r="O779" s="19"/>
      <c r="P779" s="19">
        <f t="shared" si="127"/>
        <v>5023.5</v>
      </c>
      <c r="Q779" s="19">
        <f t="shared" si="128"/>
        <v>13625.49</v>
      </c>
      <c r="R779" s="28">
        <f t="shared" si="129"/>
        <v>12996.5</v>
      </c>
      <c r="S779" s="19">
        <f t="shared" si="131"/>
        <v>71374.509999999995</v>
      </c>
      <c r="T779" s="30" t="s">
        <v>41</v>
      </c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</row>
    <row r="780" spans="1:936" s="6" customFormat="1" ht="18" customHeight="1" x14ac:dyDescent="0.25">
      <c r="A780" s="34">
        <v>774</v>
      </c>
      <c r="B780" s="16" t="s">
        <v>948</v>
      </c>
      <c r="C780" s="16" t="s">
        <v>872</v>
      </c>
      <c r="D780" s="16" t="s">
        <v>431</v>
      </c>
      <c r="E780" s="16" t="s">
        <v>802</v>
      </c>
      <c r="F780" s="17" t="s">
        <v>881</v>
      </c>
      <c r="G780" s="26">
        <v>85000</v>
      </c>
      <c r="H780" s="26">
        <v>8148.13</v>
      </c>
      <c r="I780" s="19">
        <v>25</v>
      </c>
      <c r="J780" s="46">
        <v>2439.5</v>
      </c>
      <c r="K780" s="42">
        <f t="shared" si="130"/>
        <v>6034.9999999999991</v>
      </c>
      <c r="L780" s="29">
        <f t="shared" si="124"/>
        <v>935.00000000000011</v>
      </c>
      <c r="M780" s="52">
        <v>2584</v>
      </c>
      <c r="N780" s="28">
        <f t="shared" si="125"/>
        <v>6026.5</v>
      </c>
      <c r="O780" s="28"/>
      <c r="P780" s="28">
        <f t="shared" si="127"/>
        <v>5023.5</v>
      </c>
      <c r="Q780" s="19">
        <f t="shared" si="128"/>
        <v>13196.630000000001</v>
      </c>
      <c r="R780" s="28">
        <f t="shared" si="129"/>
        <v>12996.5</v>
      </c>
      <c r="S780" s="28">
        <f t="shared" si="131"/>
        <v>71803.37</v>
      </c>
      <c r="T780" s="30" t="s">
        <v>41</v>
      </c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</row>
    <row r="781" spans="1:936" s="6" customFormat="1" ht="18" customHeight="1" x14ac:dyDescent="0.25">
      <c r="A781" s="34">
        <v>775</v>
      </c>
      <c r="B781" s="16" t="s">
        <v>435</v>
      </c>
      <c r="C781" s="16" t="s">
        <v>873</v>
      </c>
      <c r="D781" s="16" t="s">
        <v>431</v>
      </c>
      <c r="E781" s="16" t="s">
        <v>140</v>
      </c>
      <c r="F781" s="17" t="s">
        <v>881</v>
      </c>
      <c r="G781" s="18">
        <v>70000</v>
      </c>
      <c r="H781" s="18">
        <v>5368.48</v>
      </c>
      <c r="I781" s="19">
        <v>25</v>
      </c>
      <c r="J781" s="45">
        <v>2009</v>
      </c>
      <c r="K781" s="39">
        <f t="shared" si="130"/>
        <v>4970</v>
      </c>
      <c r="L781" s="29">
        <f t="shared" si="124"/>
        <v>770.00000000000011</v>
      </c>
      <c r="M781" s="44">
        <v>2128</v>
      </c>
      <c r="N781" s="19">
        <f t="shared" si="125"/>
        <v>4963</v>
      </c>
      <c r="O781" s="19"/>
      <c r="P781" s="19">
        <f t="shared" si="127"/>
        <v>4137</v>
      </c>
      <c r="Q781" s="19">
        <f t="shared" si="128"/>
        <v>9530.48</v>
      </c>
      <c r="R781" s="19">
        <f t="shared" si="129"/>
        <v>10703</v>
      </c>
      <c r="S781" s="19">
        <f t="shared" si="131"/>
        <v>60469.520000000004</v>
      </c>
      <c r="T781" s="30" t="s">
        <v>41</v>
      </c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</row>
    <row r="782" spans="1:936" s="6" customFormat="1" ht="18" customHeight="1" x14ac:dyDescent="0.25">
      <c r="A782" s="34">
        <v>776</v>
      </c>
      <c r="B782" s="16" t="s">
        <v>434</v>
      </c>
      <c r="C782" s="16" t="s">
        <v>873</v>
      </c>
      <c r="D782" s="16" t="s">
        <v>431</v>
      </c>
      <c r="E782" s="16" t="s">
        <v>101</v>
      </c>
      <c r="F782" s="17" t="s">
        <v>881</v>
      </c>
      <c r="G782" s="18">
        <v>25000</v>
      </c>
      <c r="H782" s="16">
        <v>0</v>
      </c>
      <c r="I782" s="19">
        <v>25</v>
      </c>
      <c r="J782" s="45">
        <v>717.5</v>
      </c>
      <c r="K782" s="39">
        <f t="shared" si="130"/>
        <v>1774.9999999999998</v>
      </c>
      <c r="L782" s="29">
        <f t="shared" si="124"/>
        <v>275</v>
      </c>
      <c r="M782" s="44">
        <v>760</v>
      </c>
      <c r="N782" s="19">
        <f t="shared" si="125"/>
        <v>1772.5000000000002</v>
      </c>
      <c r="O782" s="19"/>
      <c r="P782" s="19">
        <f t="shared" si="127"/>
        <v>1477.5</v>
      </c>
      <c r="Q782" s="19">
        <f t="shared" si="128"/>
        <v>1502.5</v>
      </c>
      <c r="R782" s="19">
        <f t="shared" si="129"/>
        <v>3822.5</v>
      </c>
      <c r="S782" s="19">
        <f t="shared" si="131"/>
        <v>23497.5</v>
      </c>
      <c r="T782" s="30" t="s">
        <v>41</v>
      </c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</row>
    <row r="783" spans="1:936" s="6" customFormat="1" ht="18" customHeight="1" x14ac:dyDescent="0.25">
      <c r="A783" s="34">
        <v>777</v>
      </c>
      <c r="B783" s="16" t="s">
        <v>1080</v>
      </c>
      <c r="C783" s="16" t="s">
        <v>872</v>
      </c>
      <c r="D783" s="16" t="s">
        <v>431</v>
      </c>
      <c r="E783" s="16" t="s">
        <v>176</v>
      </c>
      <c r="F783" s="17" t="s">
        <v>876</v>
      </c>
      <c r="G783" s="18">
        <v>16000</v>
      </c>
      <c r="H783" s="16">
        <v>0</v>
      </c>
      <c r="I783" s="19">
        <v>25</v>
      </c>
      <c r="J783" s="45">
        <v>459.2</v>
      </c>
      <c r="K783" s="39">
        <f t="shared" si="130"/>
        <v>1136</v>
      </c>
      <c r="L783" s="29">
        <f t="shared" si="124"/>
        <v>176.00000000000003</v>
      </c>
      <c r="M783" s="44">
        <v>486.4</v>
      </c>
      <c r="N783" s="19">
        <f t="shared" si="125"/>
        <v>1134.4000000000001</v>
      </c>
      <c r="O783" s="19"/>
      <c r="P783" s="19">
        <f t="shared" si="127"/>
        <v>945.59999999999991</v>
      </c>
      <c r="Q783" s="19">
        <f t="shared" si="128"/>
        <v>970.59999999999991</v>
      </c>
      <c r="R783" s="19">
        <f t="shared" si="129"/>
        <v>2446.4</v>
      </c>
      <c r="S783" s="19">
        <f t="shared" si="131"/>
        <v>15029.4</v>
      </c>
      <c r="T783" s="30" t="s">
        <v>41</v>
      </c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</row>
    <row r="784" spans="1:936" s="6" customFormat="1" ht="18" customHeight="1" x14ac:dyDescent="0.25">
      <c r="A784" s="34">
        <v>778</v>
      </c>
      <c r="B784" s="16" t="s">
        <v>1026</v>
      </c>
      <c r="C784" s="16" t="s">
        <v>873</v>
      </c>
      <c r="D784" s="16" t="s">
        <v>431</v>
      </c>
      <c r="E784" s="16" t="s">
        <v>65</v>
      </c>
      <c r="F784" s="17" t="s">
        <v>880</v>
      </c>
      <c r="G784" s="18">
        <v>25000</v>
      </c>
      <c r="H784" s="16">
        <v>0</v>
      </c>
      <c r="I784" s="19">
        <v>25</v>
      </c>
      <c r="J784" s="45">
        <v>717.5</v>
      </c>
      <c r="K784" s="39">
        <f t="shared" si="130"/>
        <v>1774.9999999999998</v>
      </c>
      <c r="L784" s="29">
        <f t="shared" si="124"/>
        <v>275</v>
      </c>
      <c r="M784" s="44">
        <v>760</v>
      </c>
      <c r="N784" s="19">
        <f t="shared" si="125"/>
        <v>1772.5000000000002</v>
      </c>
      <c r="O784" s="19"/>
      <c r="P784" s="19">
        <f t="shared" si="127"/>
        <v>1477.5</v>
      </c>
      <c r="Q784" s="19">
        <f t="shared" si="128"/>
        <v>1502.5</v>
      </c>
      <c r="R784" s="19">
        <f t="shared" si="129"/>
        <v>3822.5</v>
      </c>
      <c r="S784" s="19">
        <f t="shared" si="131"/>
        <v>23497.5</v>
      </c>
      <c r="T784" s="30" t="s">
        <v>41</v>
      </c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</row>
    <row r="785" spans="1:936" s="6" customFormat="1" ht="18" customHeight="1" x14ac:dyDescent="0.25">
      <c r="A785" s="34">
        <v>779</v>
      </c>
      <c r="B785" s="16" t="s">
        <v>436</v>
      </c>
      <c r="C785" s="16" t="s">
        <v>872</v>
      </c>
      <c r="D785" s="16" t="s">
        <v>431</v>
      </c>
      <c r="E785" s="16" t="s">
        <v>176</v>
      </c>
      <c r="F785" s="17" t="s">
        <v>876</v>
      </c>
      <c r="G785" s="18">
        <v>16000</v>
      </c>
      <c r="H785" s="16">
        <v>0</v>
      </c>
      <c r="I785" s="19">
        <v>25</v>
      </c>
      <c r="J785" s="45">
        <v>459.2</v>
      </c>
      <c r="K785" s="39">
        <f t="shared" si="130"/>
        <v>1136</v>
      </c>
      <c r="L785" s="29">
        <f t="shared" si="124"/>
        <v>176.00000000000003</v>
      </c>
      <c r="M785" s="44">
        <v>486.4</v>
      </c>
      <c r="N785" s="19">
        <f t="shared" si="125"/>
        <v>1134.4000000000001</v>
      </c>
      <c r="O785" s="19"/>
      <c r="P785" s="19">
        <f t="shared" si="127"/>
        <v>945.59999999999991</v>
      </c>
      <c r="Q785" s="19">
        <f t="shared" si="128"/>
        <v>970.59999999999991</v>
      </c>
      <c r="R785" s="19">
        <f t="shared" si="129"/>
        <v>2446.4</v>
      </c>
      <c r="S785" s="19">
        <f t="shared" si="131"/>
        <v>15029.4</v>
      </c>
      <c r="T785" s="30" t="s">
        <v>41</v>
      </c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</row>
    <row r="786" spans="1:936" s="6" customFormat="1" ht="18" customHeight="1" x14ac:dyDescent="0.25">
      <c r="A786" s="34">
        <v>780</v>
      </c>
      <c r="B786" s="16" t="s">
        <v>977</v>
      </c>
      <c r="C786" s="16" t="s">
        <v>872</v>
      </c>
      <c r="D786" s="16" t="s">
        <v>438</v>
      </c>
      <c r="E786" s="16" t="s">
        <v>176</v>
      </c>
      <c r="F786" s="17" t="s">
        <v>876</v>
      </c>
      <c r="G786" s="18">
        <v>16000</v>
      </c>
      <c r="H786" s="16">
        <v>0</v>
      </c>
      <c r="I786" s="19">
        <v>25</v>
      </c>
      <c r="J786" s="45">
        <v>459.2</v>
      </c>
      <c r="K786" s="39">
        <f t="shared" si="130"/>
        <v>1136</v>
      </c>
      <c r="L786" s="29">
        <f t="shared" si="124"/>
        <v>176.00000000000003</v>
      </c>
      <c r="M786" s="44">
        <v>486.4</v>
      </c>
      <c r="N786" s="19">
        <f t="shared" si="125"/>
        <v>1134.4000000000001</v>
      </c>
      <c r="O786" s="19"/>
      <c r="P786" s="19">
        <f t="shared" si="127"/>
        <v>945.59999999999991</v>
      </c>
      <c r="Q786" s="19">
        <f t="shared" si="128"/>
        <v>970.59999999999991</v>
      </c>
      <c r="R786" s="19">
        <f t="shared" si="129"/>
        <v>2446.4</v>
      </c>
      <c r="S786" s="19">
        <f t="shared" si="131"/>
        <v>15029.4</v>
      </c>
      <c r="T786" s="30" t="s">
        <v>41</v>
      </c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</row>
    <row r="787" spans="1:936" s="6" customFormat="1" ht="18" customHeight="1" x14ac:dyDescent="0.25">
      <c r="A787" s="34">
        <v>781</v>
      </c>
      <c r="B787" s="16" t="s">
        <v>843</v>
      </c>
      <c r="C787" s="16" t="s">
        <v>872</v>
      </c>
      <c r="D787" s="16" t="s">
        <v>438</v>
      </c>
      <c r="E787" s="16" t="s">
        <v>101</v>
      </c>
      <c r="F787" s="17" t="s">
        <v>880</v>
      </c>
      <c r="G787" s="26">
        <v>25000</v>
      </c>
      <c r="H787" s="16">
        <v>0</v>
      </c>
      <c r="I787" s="19">
        <v>25</v>
      </c>
      <c r="J787" s="46">
        <v>717.5</v>
      </c>
      <c r="K787" s="42">
        <f t="shared" si="130"/>
        <v>1774.9999999999998</v>
      </c>
      <c r="L787" s="29">
        <f t="shared" si="124"/>
        <v>275</v>
      </c>
      <c r="M787" s="52">
        <v>760</v>
      </c>
      <c r="N787" s="28">
        <f t="shared" si="125"/>
        <v>1772.5000000000002</v>
      </c>
      <c r="O787" s="28"/>
      <c r="P787" s="28">
        <f t="shared" si="127"/>
        <v>1477.5</v>
      </c>
      <c r="Q787" s="19">
        <f t="shared" si="128"/>
        <v>1502.5</v>
      </c>
      <c r="R787" s="28">
        <f t="shared" si="129"/>
        <v>3822.5</v>
      </c>
      <c r="S787" s="28">
        <f t="shared" si="131"/>
        <v>23497.5</v>
      </c>
      <c r="T787" s="30" t="s">
        <v>41</v>
      </c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</row>
    <row r="788" spans="1:936" s="6" customFormat="1" ht="18" customHeight="1" x14ac:dyDescent="0.25">
      <c r="A788" s="34">
        <v>782</v>
      </c>
      <c r="B788" s="16" t="s">
        <v>439</v>
      </c>
      <c r="C788" s="16" t="s">
        <v>873</v>
      </c>
      <c r="D788" s="16" t="s">
        <v>438</v>
      </c>
      <c r="E788" s="16" t="s">
        <v>65</v>
      </c>
      <c r="F788" s="17" t="s">
        <v>880</v>
      </c>
      <c r="G788" s="26">
        <v>25000</v>
      </c>
      <c r="H788" s="16">
        <v>0</v>
      </c>
      <c r="I788" s="19">
        <v>25</v>
      </c>
      <c r="J788" s="46">
        <v>717.5</v>
      </c>
      <c r="K788" s="42">
        <f t="shared" si="130"/>
        <v>1774.9999999999998</v>
      </c>
      <c r="L788" s="29">
        <f t="shared" si="124"/>
        <v>275</v>
      </c>
      <c r="M788" s="52">
        <v>760</v>
      </c>
      <c r="N788" s="28">
        <f t="shared" si="125"/>
        <v>1772.5000000000002</v>
      </c>
      <c r="O788" s="28"/>
      <c r="P788" s="28">
        <f t="shared" si="127"/>
        <v>1477.5</v>
      </c>
      <c r="Q788" s="19">
        <f t="shared" si="128"/>
        <v>1502.5</v>
      </c>
      <c r="R788" s="28">
        <f t="shared" si="129"/>
        <v>3822.5</v>
      </c>
      <c r="S788" s="28">
        <f t="shared" si="131"/>
        <v>23497.5</v>
      </c>
      <c r="T788" s="30" t="s">
        <v>41</v>
      </c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</row>
    <row r="789" spans="1:936" s="6" customFormat="1" ht="18" customHeight="1" x14ac:dyDescent="0.25">
      <c r="A789" s="34">
        <v>783</v>
      </c>
      <c r="B789" s="16" t="s">
        <v>459</v>
      </c>
      <c r="C789" s="16" t="s">
        <v>872</v>
      </c>
      <c r="D789" s="16" t="s">
        <v>438</v>
      </c>
      <c r="E789" s="16" t="s">
        <v>140</v>
      </c>
      <c r="F789" s="17" t="s">
        <v>881</v>
      </c>
      <c r="G789" s="18">
        <v>70000</v>
      </c>
      <c r="H789" s="18">
        <v>5368.48</v>
      </c>
      <c r="I789" s="19">
        <v>25</v>
      </c>
      <c r="J789" s="45">
        <v>2009</v>
      </c>
      <c r="K789" s="39">
        <f t="shared" si="130"/>
        <v>4970</v>
      </c>
      <c r="L789" s="29">
        <f t="shared" si="124"/>
        <v>770.00000000000011</v>
      </c>
      <c r="M789" s="44">
        <v>2128</v>
      </c>
      <c r="N789" s="19">
        <f t="shared" si="125"/>
        <v>4963</v>
      </c>
      <c r="O789" s="19"/>
      <c r="P789" s="19">
        <f t="shared" si="127"/>
        <v>4137</v>
      </c>
      <c r="Q789" s="19">
        <f t="shared" si="128"/>
        <v>9530.48</v>
      </c>
      <c r="R789" s="19">
        <f t="shared" si="129"/>
        <v>10703</v>
      </c>
      <c r="S789" s="19">
        <f t="shared" si="131"/>
        <v>60469.520000000004</v>
      </c>
      <c r="T789" s="30" t="s">
        <v>41</v>
      </c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</row>
    <row r="790" spans="1:936" s="6" customFormat="1" ht="18" customHeight="1" x14ac:dyDescent="0.25">
      <c r="A790" s="34">
        <v>784</v>
      </c>
      <c r="B790" s="16" t="s">
        <v>842</v>
      </c>
      <c r="C790" s="16" t="s">
        <v>873</v>
      </c>
      <c r="D790" s="16" t="s">
        <v>438</v>
      </c>
      <c r="E790" s="16" t="s">
        <v>61</v>
      </c>
      <c r="F790" s="17" t="s">
        <v>876</v>
      </c>
      <c r="G790" s="26">
        <v>18000</v>
      </c>
      <c r="H790" s="26">
        <v>0</v>
      </c>
      <c r="I790" s="19">
        <v>25</v>
      </c>
      <c r="J790" s="46">
        <v>516.6</v>
      </c>
      <c r="K790" s="42">
        <f t="shared" si="130"/>
        <v>1277.9999999999998</v>
      </c>
      <c r="L790" s="29">
        <f t="shared" si="124"/>
        <v>198.00000000000003</v>
      </c>
      <c r="M790" s="52">
        <v>547.20000000000005</v>
      </c>
      <c r="N790" s="28">
        <f t="shared" si="125"/>
        <v>1276.2</v>
      </c>
      <c r="O790" s="28"/>
      <c r="P790" s="28">
        <f t="shared" si="127"/>
        <v>1063.8000000000002</v>
      </c>
      <c r="Q790" s="19">
        <f t="shared" si="128"/>
        <v>1088.8000000000002</v>
      </c>
      <c r="R790" s="28">
        <f t="shared" si="129"/>
        <v>2752.2</v>
      </c>
      <c r="S790" s="28">
        <f t="shared" si="131"/>
        <v>16911.2</v>
      </c>
      <c r="T790" s="30" t="s">
        <v>41</v>
      </c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</row>
    <row r="791" spans="1:936" s="6" customFormat="1" ht="18" customHeight="1" x14ac:dyDescent="0.25">
      <c r="A791" s="34">
        <v>785</v>
      </c>
      <c r="B791" s="16" t="s">
        <v>432</v>
      </c>
      <c r="C791" s="16" t="s">
        <v>872</v>
      </c>
      <c r="D791" s="16" t="s">
        <v>464</v>
      </c>
      <c r="E791" s="16" t="s">
        <v>802</v>
      </c>
      <c r="F791" s="17" t="s">
        <v>881</v>
      </c>
      <c r="G791" s="18">
        <v>85000</v>
      </c>
      <c r="H791" s="18">
        <v>8576.99</v>
      </c>
      <c r="I791" s="19">
        <v>25</v>
      </c>
      <c r="J791" s="45">
        <v>2439.5</v>
      </c>
      <c r="K791" s="39">
        <f t="shared" si="130"/>
        <v>6034.9999999999991</v>
      </c>
      <c r="L791" s="29">
        <f t="shared" si="124"/>
        <v>935.00000000000011</v>
      </c>
      <c r="M791" s="44">
        <v>2584</v>
      </c>
      <c r="N791" s="19">
        <f t="shared" si="125"/>
        <v>6026.5</v>
      </c>
      <c r="O791" s="19"/>
      <c r="P791" s="19">
        <f t="shared" si="127"/>
        <v>5023.5</v>
      </c>
      <c r="Q791" s="19">
        <f t="shared" si="128"/>
        <v>13625.49</v>
      </c>
      <c r="R791" s="19">
        <f t="shared" si="129"/>
        <v>12996.5</v>
      </c>
      <c r="S791" s="19">
        <f t="shared" si="131"/>
        <v>71374.509999999995</v>
      </c>
      <c r="T791" s="30" t="s">
        <v>41</v>
      </c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</row>
    <row r="792" spans="1:936" s="6" customFormat="1" ht="18" customHeight="1" x14ac:dyDescent="0.25">
      <c r="A792" s="34">
        <v>786</v>
      </c>
      <c r="B792" s="16" t="s">
        <v>469</v>
      </c>
      <c r="C792" s="16" t="s">
        <v>873</v>
      </c>
      <c r="D792" s="16" t="s">
        <v>464</v>
      </c>
      <c r="E792" s="16" t="s">
        <v>140</v>
      </c>
      <c r="F792" s="17" t="s">
        <v>881</v>
      </c>
      <c r="G792" s="18">
        <v>70000</v>
      </c>
      <c r="H792" s="18">
        <v>5368.48</v>
      </c>
      <c r="I792" s="19">
        <v>25</v>
      </c>
      <c r="J792" s="45">
        <v>2009</v>
      </c>
      <c r="K792" s="39">
        <f t="shared" si="130"/>
        <v>4970</v>
      </c>
      <c r="L792" s="29">
        <f t="shared" si="124"/>
        <v>770.00000000000011</v>
      </c>
      <c r="M792" s="44">
        <v>2128</v>
      </c>
      <c r="N792" s="19">
        <f t="shared" si="125"/>
        <v>4963</v>
      </c>
      <c r="O792" s="19"/>
      <c r="P792" s="19">
        <f t="shared" si="127"/>
        <v>4137</v>
      </c>
      <c r="Q792" s="19">
        <f t="shared" si="128"/>
        <v>9530.48</v>
      </c>
      <c r="R792" s="19">
        <f t="shared" si="129"/>
        <v>10703</v>
      </c>
      <c r="S792" s="19">
        <f t="shared" si="131"/>
        <v>60469.520000000004</v>
      </c>
      <c r="T792" s="30" t="s">
        <v>41</v>
      </c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</row>
    <row r="793" spans="1:936" s="6" customFormat="1" ht="18" customHeight="1" x14ac:dyDescent="0.25">
      <c r="A793" s="34">
        <v>787</v>
      </c>
      <c r="B793" s="16" t="s">
        <v>1040</v>
      </c>
      <c r="C793" s="16" t="s">
        <v>873</v>
      </c>
      <c r="D793" s="16" t="s">
        <v>464</v>
      </c>
      <c r="E793" s="16" t="s">
        <v>140</v>
      </c>
      <c r="F793" s="17" t="s">
        <v>881</v>
      </c>
      <c r="G793" s="18">
        <v>70000</v>
      </c>
      <c r="H793" s="18">
        <v>5025.38</v>
      </c>
      <c r="I793" s="19">
        <v>25</v>
      </c>
      <c r="J793" s="45">
        <v>2009</v>
      </c>
      <c r="K793" s="39">
        <f t="shared" si="130"/>
        <v>4970</v>
      </c>
      <c r="L793" s="29">
        <f t="shared" si="124"/>
        <v>770.00000000000011</v>
      </c>
      <c r="M793" s="44">
        <v>2128</v>
      </c>
      <c r="N793" s="19">
        <f t="shared" si="125"/>
        <v>4963</v>
      </c>
      <c r="O793" s="19"/>
      <c r="P793" s="19">
        <f t="shared" si="127"/>
        <v>4137</v>
      </c>
      <c r="Q793" s="19">
        <f t="shared" si="128"/>
        <v>9187.380000000001</v>
      </c>
      <c r="R793" s="19">
        <f t="shared" si="129"/>
        <v>10703</v>
      </c>
      <c r="S793" s="19">
        <f t="shared" si="131"/>
        <v>60812.619999999995</v>
      </c>
      <c r="T793" s="30" t="s">
        <v>41</v>
      </c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</row>
    <row r="794" spans="1:936" s="6" customFormat="1" ht="18" customHeight="1" x14ac:dyDescent="0.25">
      <c r="A794" s="34">
        <v>788</v>
      </c>
      <c r="B794" s="16" t="s">
        <v>889</v>
      </c>
      <c r="C794" s="16" t="s">
        <v>873</v>
      </c>
      <c r="D794" s="16" t="s">
        <v>464</v>
      </c>
      <c r="E794" s="16" t="s">
        <v>61</v>
      </c>
      <c r="F794" s="17" t="s">
        <v>876</v>
      </c>
      <c r="G794" s="18">
        <v>23000</v>
      </c>
      <c r="H794" s="16">
        <v>0</v>
      </c>
      <c r="I794" s="19">
        <v>25</v>
      </c>
      <c r="J794" s="45">
        <v>660.1</v>
      </c>
      <c r="K794" s="39">
        <f t="shared" si="130"/>
        <v>1632.9999999999998</v>
      </c>
      <c r="L794" s="29">
        <f t="shared" si="124"/>
        <v>253.00000000000003</v>
      </c>
      <c r="M794" s="44">
        <v>699.2</v>
      </c>
      <c r="N794" s="19">
        <f t="shared" si="125"/>
        <v>1630.7</v>
      </c>
      <c r="O794" s="19"/>
      <c r="P794" s="19">
        <f t="shared" si="127"/>
        <v>1359.3000000000002</v>
      </c>
      <c r="Q794" s="19">
        <f t="shared" si="128"/>
        <v>1384.3000000000002</v>
      </c>
      <c r="R794" s="19">
        <f t="shared" si="129"/>
        <v>3516.7</v>
      </c>
      <c r="S794" s="19">
        <f t="shared" si="131"/>
        <v>21615.7</v>
      </c>
      <c r="T794" s="30" t="s">
        <v>41</v>
      </c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</row>
    <row r="795" spans="1:936" s="6" customFormat="1" ht="18" customHeight="1" x14ac:dyDescent="0.25">
      <c r="A795" s="34">
        <v>789</v>
      </c>
      <c r="B795" s="16" t="s">
        <v>468</v>
      </c>
      <c r="C795" s="16" t="s">
        <v>873</v>
      </c>
      <c r="D795" s="16" t="s">
        <v>464</v>
      </c>
      <c r="E795" s="16" t="s">
        <v>160</v>
      </c>
      <c r="F795" s="17" t="s">
        <v>881</v>
      </c>
      <c r="G795" s="18">
        <v>45000</v>
      </c>
      <c r="H795" s="38">
        <v>1148.33</v>
      </c>
      <c r="I795" s="19">
        <v>25</v>
      </c>
      <c r="J795" s="45">
        <v>1291.5</v>
      </c>
      <c r="K795" s="39">
        <f t="shared" si="130"/>
        <v>3194.9999999999995</v>
      </c>
      <c r="L795" s="29">
        <f t="shared" si="124"/>
        <v>495.00000000000006</v>
      </c>
      <c r="M795" s="44">
        <v>1368</v>
      </c>
      <c r="N795" s="19">
        <f t="shared" si="125"/>
        <v>3190.5</v>
      </c>
      <c r="O795" s="19"/>
      <c r="P795" s="19">
        <f t="shared" si="127"/>
        <v>2659.5</v>
      </c>
      <c r="Q795" s="19">
        <f t="shared" si="128"/>
        <v>3832.83</v>
      </c>
      <c r="R795" s="19">
        <f t="shared" si="129"/>
        <v>6880.5</v>
      </c>
      <c r="S795" s="19">
        <f t="shared" si="131"/>
        <v>41167.17</v>
      </c>
      <c r="T795" s="30" t="s">
        <v>41</v>
      </c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</row>
    <row r="796" spans="1:936" s="6" customFormat="1" ht="18" customHeight="1" x14ac:dyDescent="0.25">
      <c r="A796" s="34">
        <v>790</v>
      </c>
      <c r="B796" s="16" t="s">
        <v>845</v>
      </c>
      <c r="C796" s="16" t="s">
        <v>873</v>
      </c>
      <c r="D796" s="16" t="s">
        <v>464</v>
      </c>
      <c r="E796" s="16" t="s">
        <v>175</v>
      </c>
      <c r="F796" s="17" t="s">
        <v>880</v>
      </c>
      <c r="G796" s="18">
        <v>25000</v>
      </c>
      <c r="H796" s="16">
        <v>0</v>
      </c>
      <c r="I796" s="19">
        <v>25</v>
      </c>
      <c r="J796" s="45">
        <v>717.5</v>
      </c>
      <c r="K796" s="39">
        <f t="shared" si="130"/>
        <v>1774.9999999999998</v>
      </c>
      <c r="L796" s="29">
        <f t="shared" si="124"/>
        <v>275</v>
      </c>
      <c r="M796" s="44">
        <v>760</v>
      </c>
      <c r="N796" s="19">
        <f t="shared" si="125"/>
        <v>1772.5000000000002</v>
      </c>
      <c r="O796" s="19"/>
      <c r="P796" s="19">
        <f t="shared" si="127"/>
        <v>1477.5</v>
      </c>
      <c r="Q796" s="19">
        <f t="shared" si="128"/>
        <v>1502.5</v>
      </c>
      <c r="R796" s="19">
        <f t="shared" si="129"/>
        <v>3822.5</v>
      </c>
      <c r="S796" s="19">
        <f t="shared" si="131"/>
        <v>23497.5</v>
      </c>
      <c r="T796" s="30" t="s">
        <v>41</v>
      </c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</row>
    <row r="797" spans="1:936" s="6" customFormat="1" ht="18" customHeight="1" x14ac:dyDescent="0.25">
      <c r="A797" s="34">
        <v>791</v>
      </c>
      <c r="B797" s="16" t="s">
        <v>890</v>
      </c>
      <c r="C797" s="16" t="s">
        <v>872</v>
      </c>
      <c r="D797" s="16" t="s">
        <v>464</v>
      </c>
      <c r="E797" s="16" t="s">
        <v>176</v>
      </c>
      <c r="F797" s="17" t="s">
        <v>876</v>
      </c>
      <c r="G797" s="18">
        <v>16000</v>
      </c>
      <c r="H797" s="16">
        <v>0</v>
      </c>
      <c r="I797" s="19">
        <v>25</v>
      </c>
      <c r="J797" s="45">
        <v>459.2</v>
      </c>
      <c r="K797" s="39">
        <f t="shared" si="130"/>
        <v>1136</v>
      </c>
      <c r="L797" s="29">
        <f t="shared" si="124"/>
        <v>176.00000000000003</v>
      </c>
      <c r="M797" s="44">
        <v>486.4</v>
      </c>
      <c r="N797" s="19">
        <f t="shared" si="125"/>
        <v>1134.4000000000001</v>
      </c>
      <c r="O797" s="19"/>
      <c r="P797" s="19">
        <f t="shared" si="127"/>
        <v>945.59999999999991</v>
      </c>
      <c r="Q797" s="19">
        <f t="shared" si="128"/>
        <v>970.59999999999991</v>
      </c>
      <c r="R797" s="19">
        <f t="shared" si="129"/>
        <v>2446.4</v>
      </c>
      <c r="S797" s="19">
        <f t="shared" si="131"/>
        <v>15029.4</v>
      </c>
      <c r="T797" s="30" t="s">
        <v>41</v>
      </c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</row>
    <row r="798" spans="1:936" s="6" customFormat="1" ht="18" customHeight="1" x14ac:dyDescent="0.25">
      <c r="A798" s="34">
        <v>792</v>
      </c>
      <c r="B798" s="16" t="s">
        <v>961</v>
      </c>
      <c r="C798" s="16" t="s">
        <v>872</v>
      </c>
      <c r="D798" s="16" t="s">
        <v>464</v>
      </c>
      <c r="E798" s="16" t="s">
        <v>886</v>
      </c>
      <c r="F798" s="17" t="s">
        <v>880</v>
      </c>
      <c r="G798" s="18">
        <v>25000</v>
      </c>
      <c r="H798" s="16">
        <v>0</v>
      </c>
      <c r="I798" s="19">
        <v>25</v>
      </c>
      <c r="J798" s="45">
        <v>717.5</v>
      </c>
      <c r="K798" s="39">
        <f t="shared" si="130"/>
        <v>1774.9999999999998</v>
      </c>
      <c r="L798" s="29">
        <f t="shared" si="124"/>
        <v>275</v>
      </c>
      <c r="M798" s="44">
        <v>760</v>
      </c>
      <c r="N798" s="19">
        <f t="shared" si="125"/>
        <v>1772.5000000000002</v>
      </c>
      <c r="O798" s="19"/>
      <c r="P798" s="19">
        <f t="shared" si="127"/>
        <v>1477.5</v>
      </c>
      <c r="Q798" s="19">
        <f t="shared" si="128"/>
        <v>1502.5</v>
      </c>
      <c r="R798" s="19">
        <f t="shared" si="129"/>
        <v>3822.5</v>
      </c>
      <c r="S798" s="19">
        <f t="shared" si="131"/>
        <v>23497.5</v>
      </c>
      <c r="T798" s="30" t="s">
        <v>41</v>
      </c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</row>
    <row r="799" spans="1:936" s="6" customFormat="1" ht="18" customHeight="1" x14ac:dyDescent="0.25">
      <c r="A799" s="34">
        <v>793</v>
      </c>
      <c r="B799" s="16" t="s">
        <v>467</v>
      </c>
      <c r="C799" s="16" t="s">
        <v>872</v>
      </c>
      <c r="D799" s="16" t="s">
        <v>464</v>
      </c>
      <c r="E799" s="16" t="s">
        <v>176</v>
      </c>
      <c r="F799" s="17" t="s">
        <v>881</v>
      </c>
      <c r="G799" s="18">
        <v>16000</v>
      </c>
      <c r="H799" s="16">
        <v>0</v>
      </c>
      <c r="I799" s="19">
        <v>25</v>
      </c>
      <c r="J799" s="45">
        <v>459.2</v>
      </c>
      <c r="K799" s="39">
        <f t="shared" si="130"/>
        <v>1136</v>
      </c>
      <c r="L799" s="29">
        <f t="shared" si="124"/>
        <v>176.00000000000003</v>
      </c>
      <c r="M799" s="44">
        <v>486.4</v>
      </c>
      <c r="N799" s="19">
        <f t="shared" si="125"/>
        <v>1134.4000000000001</v>
      </c>
      <c r="O799" s="19"/>
      <c r="P799" s="19">
        <f t="shared" si="127"/>
        <v>945.59999999999991</v>
      </c>
      <c r="Q799" s="19">
        <f t="shared" si="128"/>
        <v>970.59999999999991</v>
      </c>
      <c r="R799" s="19">
        <f t="shared" si="129"/>
        <v>2446.4</v>
      </c>
      <c r="S799" s="19">
        <f t="shared" si="131"/>
        <v>15029.4</v>
      </c>
      <c r="T799" s="30" t="s">
        <v>41</v>
      </c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</row>
    <row r="800" spans="1:936" s="6" customFormat="1" ht="18" customHeight="1" x14ac:dyDescent="0.25">
      <c r="A800" s="34">
        <v>794</v>
      </c>
      <c r="B800" s="16" t="s">
        <v>427</v>
      </c>
      <c r="C800" s="16" t="s">
        <v>872</v>
      </c>
      <c r="D800" s="16" t="s">
        <v>442</v>
      </c>
      <c r="E800" s="16" t="s">
        <v>802</v>
      </c>
      <c r="F800" s="17" t="s">
        <v>881</v>
      </c>
      <c r="G800" s="18">
        <v>85000</v>
      </c>
      <c r="H800" s="18">
        <v>8576.99</v>
      </c>
      <c r="I800" s="19">
        <v>25</v>
      </c>
      <c r="J800" s="45">
        <v>2439.5</v>
      </c>
      <c r="K800" s="39">
        <f t="shared" si="130"/>
        <v>6034.9999999999991</v>
      </c>
      <c r="L800" s="29">
        <f t="shared" si="124"/>
        <v>935.00000000000011</v>
      </c>
      <c r="M800" s="44">
        <v>2584</v>
      </c>
      <c r="N800" s="19">
        <f t="shared" si="125"/>
        <v>6026.5</v>
      </c>
      <c r="O800" s="19"/>
      <c r="P800" s="19">
        <f t="shared" si="127"/>
        <v>5023.5</v>
      </c>
      <c r="Q800" s="19">
        <f t="shared" si="128"/>
        <v>13625.49</v>
      </c>
      <c r="R800" s="19">
        <f t="shared" si="129"/>
        <v>12996.5</v>
      </c>
      <c r="S800" s="19">
        <f t="shared" si="131"/>
        <v>71374.509999999995</v>
      </c>
      <c r="T800" s="30" t="s">
        <v>41</v>
      </c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</row>
    <row r="801" spans="1:936" s="6" customFormat="1" ht="18" customHeight="1" x14ac:dyDescent="0.25">
      <c r="A801" s="34">
        <v>795</v>
      </c>
      <c r="B801" s="16" t="s">
        <v>455</v>
      </c>
      <c r="C801" s="16" t="s">
        <v>873</v>
      </c>
      <c r="D801" s="16" t="s">
        <v>442</v>
      </c>
      <c r="E801" s="16" t="s">
        <v>140</v>
      </c>
      <c r="F801" s="17" t="s">
        <v>881</v>
      </c>
      <c r="G801" s="18">
        <v>70000</v>
      </c>
      <c r="H801" s="18">
        <v>5368.48</v>
      </c>
      <c r="I801" s="19">
        <v>25</v>
      </c>
      <c r="J801" s="45">
        <v>2009</v>
      </c>
      <c r="K801" s="39">
        <f t="shared" si="130"/>
        <v>4970</v>
      </c>
      <c r="L801" s="29">
        <f t="shared" si="124"/>
        <v>770.00000000000011</v>
      </c>
      <c r="M801" s="44">
        <v>2128</v>
      </c>
      <c r="N801" s="19">
        <f t="shared" si="125"/>
        <v>4963</v>
      </c>
      <c r="O801" s="19"/>
      <c r="P801" s="19">
        <f t="shared" si="127"/>
        <v>4137</v>
      </c>
      <c r="Q801" s="19">
        <f t="shared" si="128"/>
        <v>9530.48</v>
      </c>
      <c r="R801" s="19">
        <f t="shared" si="129"/>
        <v>10703</v>
      </c>
      <c r="S801" s="19">
        <f t="shared" si="131"/>
        <v>60469.520000000004</v>
      </c>
      <c r="T801" s="30" t="s">
        <v>41</v>
      </c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</row>
    <row r="802" spans="1:936" s="6" customFormat="1" ht="18" customHeight="1" x14ac:dyDescent="0.25">
      <c r="A802" s="34">
        <v>796</v>
      </c>
      <c r="B802" s="16" t="s">
        <v>462</v>
      </c>
      <c r="C802" s="16" t="s">
        <v>873</v>
      </c>
      <c r="D802" s="16" t="s">
        <v>442</v>
      </c>
      <c r="E802" s="16" t="s">
        <v>140</v>
      </c>
      <c r="F802" s="17" t="s">
        <v>881</v>
      </c>
      <c r="G802" s="18">
        <v>70000</v>
      </c>
      <c r="H802" s="18">
        <v>5368.48</v>
      </c>
      <c r="I802" s="19">
        <v>25</v>
      </c>
      <c r="J802" s="45">
        <v>2009</v>
      </c>
      <c r="K802" s="39">
        <f t="shared" si="130"/>
        <v>4970</v>
      </c>
      <c r="L802" s="29">
        <f t="shared" si="124"/>
        <v>770.00000000000011</v>
      </c>
      <c r="M802" s="44">
        <v>2128</v>
      </c>
      <c r="N802" s="19">
        <f t="shared" si="125"/>
        <v>4963</v>
      </c>
      <c r="O802" s="19"/>
      <c r="P802" s="19">
        <f t="shared" si="127"/>
        <v>4137</v>
      </c>
      <c r="Q802" s="19">
        <f t="shared" si="128"/>
        <v>9530.48</v>
      </c>
      <c r="R802" s="19">
        <f t="shared" si="129"/>
        <v>10703</v>
      </c>
      <c r="S802" s="19">
        <f t="shared" si="131"/>
        <v>60469.520000000004</v>
      </c>
      <c r="T802" s="30" t="s">
        <v>41</v>
      </c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</row>
    <row r="803" spans="1:936" s="6" customFormat="1" ht="18" customHeight="1" x14ac:dyDescent="0.25">
      <c r="A803" s="34">
        <v>797</v>
      </c>
      <c r="B803" s="16" t="s">
        <v>443</v>
      </c>
      <c r="C803" s="16" t="s">
        <v>872</v>
      </c>
      <c r="D803" s="16" t="s">
        <v>442</v>
      </c>
      <c r="E803" s="16" t="s">
        <v>140</v>
      </c>
      <c r="F803" s="17" t="s">
        <v>881</v>
      </c>
      <c r="G803" s="18">
        <v>70000</v>
      </c>
      <c r="H803" s="18">
        <v>5025.38</v>
      </c>
      <c r="I803" s="19">
        <v>25</v>
      </c>
      <c r="J803" s="45">
        <v>2009</v>
      </c>
      <c r="K803" s="39">
        <f t="shared" si="130"/>
        <v>4970</v>
      </c>
      <c r="L803" s="29">
        <f t="shared" si="124"/>
        <v>770.00000000000011</v>
      </c>
      <c r="M803" s="44">
        <v>2128</v>
      </c>
      <c r="N803" s="19">
        <f t="shared" si="125"/>
        <v>4963</v>
      </c>
      <c r="O803" s="19"/>
      <c r="P803" s="19">
        <f t="shared" si="127"/>
        <v>4137</v>
      </c>
      <c r="Q803" s="19">
        <f t="shared" si="128"/>
        <v>9187.380000000001</v>
      </c>
      <c r="R803" s="19">
        <f t="shared" si="129"/>
        <v>10703</v>
      </c>
      <c r="S803" s="19">
        <f t="shared" si="131"/>
        <v>60812.619999999995</v>
      </c>
      <c r="T803" s="30" t="s">
        <v>41</v>
      </c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</row>
    <row r="804" spans="1:936" s="6" customFormat="1" ht="18" customHeight="1" x14ac:dyDescent="0.25">
      <c r="A804" s="34">
        <v>798</v>
      </c>
      <c r="B804" s="16" t="s">
        <v>816</v>
      </c>
      <c r="C804" s="16" t="s">
        <v>872</v>
      </c>
      <c r="D804" s="16" t="s">
        <v>442</v>
      </c>
      <c r="E804" s="16" t="s">
        <v>90</v>
      </c>
      <c r="F804" s="17" t="s">
        <v>880</v>
      </c>
      <c r="G804" s="18">
        <v>50000</v>
      </c>
      <c r="H804" s="18">
        <v>1596.68</v>
      </c>
      <c r="I804" s="19">
        <v>25</v>
      </c>
      <c r="J804" s="45">
        <v>1435</v>
      </c>
      <c r="K804" s="39">
        <f t="shared" si="130"/>
        <v>3549.9999999999995</v>
      </c>
      <c r="L804" s="29">
        <f t="shared" si="124"/>
        <v>550</v>
      </c>
      <c r="M804" s="44">
        <v>1520</v>
      </c>
      <c r="N804" s="19">
        <f t="shared" si="125"/>
        <v>3545.0000000000005</v>
      </c>
      <c r="O804" s="19"/>
      <c r="P804" s="19">
        <f t="shared" si="127"/>
        <v>2955</v>
      </c>
      <c r="Q804" s="19">
        <f t="shared" si="128"/>
        <v>4576.68</v>
      </c>
      <c r="R804" s="19">
        <f t="shared" si="129"/>
        <v>7645</v>
      </c>
      <c r="S804" s="19">
        <f t="shared" si="131"/>
        <v>45423.32</v>
      </c>
      <c r="T804" s="30" t="s">
        <v>41</v>
      </c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</row>
    <row r="805" spans="1:936" s="6" customFormat="1" ht="18" customHeight="1" x14ac:dyDescent="0.25">
      <c r="A805" s="34">
        <v>799</v>
      </c>
      <c r="B805" s="16" t="s">
        <v>444</v>
      </c>
      <c r="C805" s="16" t="s">
        <v>872</v>
      </c>
      <c r="D805" s="16" t="s">
        <v>442</v>
      </c>
      <c r="E805" s="16" t="s">
        <v>101</v>
      </c>
      <c r="F805" s="17" t="s">
        <v>881</v>
      </c>
      <c r="G805" s="18">
        <v>25000</v>
      </c>
      <c r="H805" s="16">
        <v>0</v>
      </c>
      <c r="I805" s="19">
        <v>25</v>
      </c>
      <c r="J805" s="45">
        <v>717.5</v>
      </c>
      <c r="K805" s="39">
        <f t="shared" si="130"/>
        <v>1774.9999999999998</v>
      </c>
      <c r="L805" s="29">
        <f t="shared" si="124"/>
        <v>275</v>
      </c>
      <c r="M805" s="44">
        <v>760</v>
      </c>
      <c r="N805" s="19">
        <f t="shared" si="125"/>
        <v>1772.5000000000002</v>
      </c>
      <c r="O805" s="19"/>
      <c r="P805" s="19">
        <f t="shared" si="127"/>
        <v>1477.5</v>
      </c>
      <c r="Q805" s="19">
        <f t="shared" si="128"/>
        <v>1502.5</v>
      </c>
      <c r="R805" s="19">
        <f t="shared" si="129"/>
        <v>3822.5</v>
      </c>
      <c r="S805" s="19">
        <f t="shared" si="131"/>
        <v>23497.5</v>
      </c>
      <c r="T805" s="30" t="s">
        <v>41</v>
      </c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</row>
    <row r="806" spans="1:936" s="6" customFormat="1" ht="18" customHeight="1" x14ac:dyDescent="0.25">
      <c r="A806" s="34">
        <v>800</v>
      </c>
      <c r="B806" s="16" t="s">
        <v>1039</v>
      </c>
      <c r="C806" s="16" t="s">
        <v>872</v>
      </c>
      <c r="D806" s="16" t="s">
        <v>442</v>
      </c>
      <c r="E806" s="16" t="s">
        <v>65</v>
      </c>
      <c r="F806" s="17" t="s">
        <v>876</v>
      </c>
      <c r="G806" s="18">
        <v>25000</v>
      </c>
      <c r="H806" s="16">
        <v>0</v>
      </c>
      <c r="I806" s="19">
        <v>25</v>
      </c>
      <c r="J806" s="45">
        <v>717.5</v>
      </c>
      <c r="K806" s="39">
        <f t="shared" ref="K806:K835" si="132">+G806*7.1%</f>
        <v>1774.9999999999998</v>
      </c>
      <c r="L806" s="29">
        <f t="shared" si="124"/>
        <v>275</v>
      </c>
      <c r="M806" s="44">
        <v>760</v>
      </c>
      <c r="N806" s="19">
        <f t="shared" si="125"/>
        <v>1772.5000000000002</v>
      </c>
      <c r="O806" s="19"/>
      <c r="P806" s="19">
        <f t="shared" si="127"/>
        <v>1477.5</v>
      </c>
      <c r="Q806" s="19">
        <f t="shared" si="128"/>
        <v>1502.5</v>
      </c>
      <c r="R806" s="19">
        <f t="shared" si="129"/>
        <v>3822.5</v>
      </c>
      <c r="S806" s="19">
        <f t="shared" si="131"/>
        <v>23497.5</v>
      </c>
      <c r="T806" s="30" t="s">
        <v>41</v>
      </c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</row>
    <row r="807" spans="1:936" s="6" customFormat="1" ht="18" customHeight="1" x14ac:dyDescent="0.25">
      <c r="A807" s="34">
        <v>801</v>
      </c>
      <c r="B807" s="16" t="s">
        <v>1020</v>
      </c>
      <c r="C807" s="16" t="s">
        <v>872</v>
      </c>
      <c r="D807" s="16" t="s">
        <v>442</v>
      </c>
      <c r="E807" s="16" t="s">
        <v>176</v>
      </c>
      <c r="F807" s="17" t="s">
        <v>876</v>
      </c>
      <c r="G807" s="18">
        <v>16000</v>
      </c>
      <c r="H807" s="16">
        <v>0</v>
      </c>
      <c r="I807" s="19">
        <v>25</v>
      </c>
      <c r="J807" s="45">
        <v>459.2</v>
      </c>
      <c r="K807" s="39">
        <f t="shared" si="132"/>
        <v>1136</v>
      </c>
      <c r="L807" s="29">
        <f t="shared" si="124"/>
        <v>176.00000000000003</v>
      </c>
      <c r="M807" s="44">
        <v>486.4</v>
      </c>
      <c r="N807" s="19">
        <f t="shared" si="125"/>
        <v>1134.4000000000001</v>
      </c>
      <c r="O807" s="19"/>
      <c r="P807" s="19">
        <f t="shared" si="127"/>
        <v>945.59999999999991</v>
      </c>
      <c r="Q807" s="19">
        <f t="shared" si="128"/>
        <v>970.59999999999991</v>
      </c>
      <c r="R807" s="19">
        <f t="shared" si="129"/>
        <v>2446.4</v>
      </c>
      <c r="S807" s="19">
        <f t="shared" si="131"/>
        <v>15029.4</v>
      </c>
      <c r="T807" s="30" t="s">
        <v>41</v>
      </c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</row>
    <row r="808" spans="1:936" s="6" customFormat="1" ht="18" customHeight="1" x14ac:dyDescent="0.25">
      <c r="A808" s="34">
        <v>802</v>
      </c>
      <c r="B808" s="16" t="s">
        <v>456</v>
      </c>
      <c r="C808" s="16" t="s">
        <v>872</v>
      </c>
      <c r="D808" s="16" t="s">
        <v>238</v>
      </c>
      <c r="E808" s="16" t="s">
        <v>802</v>
      </c>
      <c r="F808" s="17" t="s">
        <v>881</v>
      </c>
      <c r="G808" s="18">
        <v>85000</v>
      </c>
      <c r="H808" s="18">
        <v>8576.99</v>
      </c>
      <c r="I808" s="19">
        <v>25</v>
      </c>
      <c r="J808" s="45">
        <v>2439.5</v>
      </c>
      <c r="K808" s="39">
        <f t="shared" si="132"/>
        <v>6034.9999999999991</v>
      </c>
      <c r="L808" s="29">
        <f t="shared" si="124"/>
        <v>935.00000000000011</v>
      </c>
      <c r="M808" s="44">
        <v>2584</v>
      </c>
      <c r="N808" s="19">
        <f t="shared" si="125"/>
        <v>6026.5</v>
      </c>
      <c r="O808" s="19"/>
      <c r="P808" s="19">
        <f t="shared" si="127"/>
        <v>5023.5</v>
      </c>
      <c r="Q808" s="19">
        <f t="shared" si="128"/>
        <v>13625.49</v>
      </c>
      <c r="R808" s="19">
        <f t="shared" si="129"/>
        <v>12996.5</v>
      </c>
      <c r="S808" s="19">
        <f t="shared" si="131"/>
        <v>71374.509999999995</v>
      </c>
      <c r="T808" s="30" t="s">
        <v>41</v>
      </c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</row>
    <row r="809" spans="1:936" s="6" customFormat="1" ht="18" customHeight="1" x14ac:dyDescent="0.25">
      <c r="A809" s="34">
        <v>803</v>
      </c>
      <c r="B809" s="16" t="s">
        <v>641</v>
      </c>
      <c r="C809" s="16" t="s">
        <v>872</v>
      </c>
      <c r="D809" s="16" t="s">
        <v>238</v>
      </c>
      <c r="E809" s="16" t="s">
        <v>140</v>
      </c>
      <c r="F809" s="17" t="s">
        <v>881</v>
      </c>
      <c r="G809" s="26">
        <v>70000</v>
      </c>
      <c r="H809" s="26">
        <v>5025.38</v>
      </c>
      <c r="I809" s="19">
        <v>25</v>
      </c>
      <c r="J809" s="46">
        <v>2009</v>
      </c>
      <c r="K809" s="42">
        <f t="shared" si="132"/>
        <v>4970</v>
      </c>
      <c r="L809" s="29">
        <f t="shared" si="124"/>
        <v>770.00000000000011</v>
      </c>
      <c r="M809" s="52">
        <v>2128</v>
      </c>
      <c r="N809" s="28">
        <f t="shared" si="125"/>
        <v>4963</v>
      </c>
      <c r="O809" s="28"/>
      <c r="P809" s="28">
        <f t="shared" si="127"/>
        <v>4137</v>
      </c>
      <c r="Q809" s="19">
        <f t="shared" si="128"/>
        <v>9187.380000000001</v>
      </c>
      <c r="R809" s="28">
        <f t="shared" si="129"/>
        <v>10703</v>
      </c>
      <c r="S809" s="28">
        <f t="shared" si="131"/>
        <v>60812.619999999995</v>
      </c>
      <c r="T809" s="30" t="s">
        <v>41</v>
      </c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</row>
    <row r="810" spans="1:936" s="6" customFormat="1" ht="18" customHeight="1" x14ac:dyDescent="0.25">
      <c r="A810" s="34">
        <v>804</v>
      </c>
      <c r="B810" s="16" t="s">
        <v>449</v>
      </c>
      <c r="C810" s="16" t="s">
        <v>872</v>
      </c>
      <c r="D810" s="16" t="s">
        <v>238</v>
      </c>
      <c r="E810" s="16" t="s">
        <v>160</v>
      </c>
      <c r="F810" s="17" t="s">
        <v>881</v>
      </c>
      <c r="G810" s="18">
        <v>45000</v>
      </c>
      <c r="H810" s="38">
        <v>1148.33</v>
      </c>
      <c r="I810" s="19">
        <v>25</v>
      </c>
      <c r="J810" s="45">
        <v>1291.5</v>
      </c>
      <c r="K810" s="39">
        <f t="shared" si="132"/>
        <v>3194.9999999999995</v>
      </c>
      <c r="L810" s="29">
        <f t="shared" si="124"/>
        <v>495.00000000000006</v>
      </c>
      <c r="M810" s="44">
        <v>1368</v>
      </c>
      <c r="N810" s="19">
        <f t="shared" si="125"/>
        <v>3190.5</v>
      </c>
      <c r="O810" s="19"/>
      <c r="P810" s="19">
        <f t="shared" si="127"/>
        <v>2659.5</v>
      </c>
      <c r="Q810" s="19">
        <f t="shared" si="128"/>
        <v>3832.83</v>
      </c>
      <c r="R810" s="19">
        <f t="shared" si="129"/>
        <v>6880.5</v>
      </c>
      <c r="S810" s="19">
        <f t="shared" si="131"/>
        <v>41167.17</v>
      </c>
      <c r="T810" s="30" t="s">
        <v>41</v>
      </c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</row>
    <row r="811" spans="1:936" s="6" customFormat="1" ht="18" customHeight="1" x14ac:dyDescent="0.25">
      <c r="A811" s="34">
        <v>805</v>
      </c>
      <c r="B811" s="16" t="s">
        <v>888</v>
      </c>
      <c r="C811" s="16" t="s">
        <v>872</v>
      </c>
      <c r="D811" s="16" t="s">
        <v>238</v>
      </c>
      <c r="E811" s="16" t="s">
        <v>113</v>
      </c>
      <c r="F811" s="17" t="s">
        <v>876</v>
      </c>
      <c r="G811" s="18">
        <v>25000</v>
      </c>
      <c r="H811" s="16">
        <v>0</v>
      </c>
      <c r="I811" s="19">
        <v>25</v>
      </c>
      <c r="J811" s="45">
        <v>717.5</v>
      </c>
      <c r="K811" s="39">
        <f t="shared" si="132"/>
        <v>1774.9999999999998</v>
      </c>
      <c r="L811" s="29">
        <f t="shared" si="124"/>
        <v>275</v>
      </c>
      <c r="M811" s="44">
        <v>760</v>
      </c>
      <c r="N811" s="19">
        <f t="shared" si="125"/>
        <v>1772.5000000000002</v>
      </c>
      <c r="O811" s="19"/>
      <c r="P811" s="19">
        <f t="shared" si="127"/>
        <v>1477.5</v>
      </c>
      <c r="Q811" s="19">
        <f t="shared" si="128"/>
        <v>1502.5</v>
      </c>
      <c r="R811" s="19">
        <f t="shared" si="129"/>
        <v>3822.5</v>
      </c>
      <c r="S811" s="19">
        <v>21954.33</v>
      </c>
      <c r="T811" s="30" t="s">
        <v>41</v>
      </c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</row>
    <row r="812" spans="1:936" s="6" customFormat="1" ht="18" customHeight="1" x14ac:dyDescent="0.25">
      <c r="A812" s="34">
        <v>806</v>
      </c>
      <c r="B812" s="16" t="s">
        <v>978</v>
      </c>
      <c r="C812" s="16" t="s">
        <v>873</v>
      </c>
      <c r="D812" s="16" t="s">
        <v>238</v>
      </c>
      <c r="E812" s="16" t="s">
        <v>215</v>
      </c>
      <c r="F812" s="17" t="s">
        <v>876</v>
      </c>
      <c r="G812" s="18">
        <v>9000</v>
      </c>
      <c r="H812" s="16">
        <v>0</v>
      </c>
      <c r="I812" s="19">
        <v>25</v>
      </c>
      <c r="J812" s="45">
        <v>258.3</v>
      </c>
      <c r="K812" s="39">
        <f t="shared" si="132"/>
        <v>638.99999999999989</v>
      </c>
      <c r="L812" s="29">
        <f t="shared" si="124"/>
        <v>99.000000000000014</v>
      </c>
      <c r="M812" s="44">
        <v>273.60000000000002</v>
      </c>
      <c r="N812" s="19">
        <f t="shared" si="125"/>
        <v>638.1</v>
      </c>
      <c r="O812" s="19"/>
      <c r="P812" s="19">
        <f t="shared" si="127"/>
        <v>531.90000000000009</v>
      </c>
      <c r="Q812" s="19">
        <f t="shared" si="128"/>
        <v>556.90000000000009</v>
      </c>
      <c r="R812" s="19">
        <f t="shared" si="129"/>
        <v>1376.1</v>
      </c>
      <c r="S812" s="19">
        <f t="shared" ref="S812:S856" si="133">+G812-Q812</f>
        <v>8443.1</v>
      </c>
      <c r="T812" s="30" t="s">
        <v>41</v>
      </c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</row>
    <row r="813" spans="1:936" s="6" customFormat="1" ht="18" customHeight="1" x14ac:dyDescent="0.25">
      <c r="A813" s="34">
        <v>807</v>
      </c>
      <c r="B813" s="16" t="s">
        <v>448</v>
      </c>
      <c r="C813" s="16" t="s">
        <v>872</v>
      </c>
      <c r="D813" s="16" t="s">
        <v>238</v>
      </c>
      <c r="E813" s="16" t="s">
        <v>93</v>
      </c>
      <c r="F813" s="17" t="s">
        <v>881</v>
      </c>
      <c r="G813" s="18">
        <v>25000</v>
      </c>
      <c r="H813" s="16">
        <v>0</v>
      </c>
      <c r="I813" s="19">
        <v>25</v>
      </c>
      <c r="J813" s="45">
        <v>717.5</v>
      </c>
      <c r="K813" s="39">
        <f t="shared" si="132"/>
        <v>1774.9999999999998</v>
      </c>
      <c r="L813" s="29">
        <f t="shared" si="124"/>
        <v>275</v>
      </c>
      <c r="M813" s="44">
        <v>760</v>
      </c>
      <c r="N813" s="19">
        <f t="shared" si="125"/>
        <v>1772.5000000000002</v>
      </c>
      <c r="O813" s="19"/>
      <c r="P813" s="19">
        <f t="shared" si="127"/>
        <v>1477.5</v>
      </c>
      <c r="Q813" s="19">
        <f t="shared" si="128"/>
        <v>1502.5</v>
      </c>
      <c r="R813" s="19">
        <f t="shared" si="129"/>
        <v>3822.5</v>
      </c>
      <c r="S813" s="19">
        <f t="shared" si="133"/>
        <v>23497.5</v>
      </c>
      <c r="T813" s="30" t="s">
        <v>41</v>
      </c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</row>
    <row r="814" spans="1:936" s="6" customFormat="1" ht="18" customHeight="1" x14ac:dyDescent="0.25">
      <c r="A814" s="34">
        <v>808</v>
      </c>
      <c r="B814" s="16" t="s">
        <v>911</v>
      </c>
      <c r="C814" s="16" t="s">
        <v>872</v>
      </c>
      <c r="D814" s="16" t="s">
        <v>238</v>
      </c>
      <c r="E814" s="16" t="s">
        <v>131</v>
      </c>
      <c r="F814" s="17" t="s">
        <v>876</v>
      </c>
      <c r="G814" s="18">
        <v>25000</v>
      </c>
      <c r="H814" s="16">
        <v>0</v>
      </c>
      <c r="I814" s="19">
        <v>25</v>
      </c>
      <c r="J814" s="45">
        <v>717.5</v>
      </c>
      <c r="K814" s="39">
        <f t="shared" si="132"/>
        <v>1774.9999999999998</v>
      </c>
      <c r="L814" s="29">
        <f t="shared" si="124"/>
        <v>275</v>
      </c>
      <c r="M814" s="44">
        <v>760</v>
      </c>
      <c r="N814" s="19">
        <f t="shared" si="125"/>
        <v>1772.5000000000002</v>
      </c>
      <c r="O814" s="19"/>
      <c r="P814" s="19">
        <f t="shared" si="127"/>
        <v>1477.5</v>
      </c>
      <c r="Q814" s="19">
        <f t="shared" si="128"/>
        <v>1502.5</v>
      </c>
      <c r="R814" s="19">
        <f t="shared" si="129"/>
        <v>3822.5</v>
      </c>
      <c r="S814" s="19">
        <f t="shared" si="133"/>
        <v>23497.5</v>
      </c>
      <c r="T814" s="30" t="s">
        <v>41</v>
      </c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</row>
    <row r="815" spans="1:936" s="6" customFormat="1" ht="18" customHeight="1" x14ac:dyDescent="0.25">
      <c r="A815" s="34">
        <v>809</v>
      </c>
      <c r="B815" s="16" t="s">
        <v>1037</v>
      </c>
      <c r="C815" s="16" t="s">
        <v>872</v>
      </c>
      <c r="D815" s="16" t="s">
        <v>238</v>
      </c>
      <c r="E815" s="16" t="s">
        <v>176</v>
      </c>
      <c r="F815" s="17" t="s">
        <v>876</v>
      </c>
      <c r="G815" s="18">
        <v>16000</v>
      </c>
      <c r="H815" s="16">
        <v>0</v>
      </c>
      <c r="I815" s="19">
        <v>25</v>
      </c>
      <c r="J815" s="45">
        <v>459.2</v>
      </c>
      <c r="K815" s="39">
        <f t="shared" si="132"/>
        <v>1136</v>
      </c>
      <c r="L815" s="29">
        <f t="shared" si="124"/>
        <v>176.00000000000003</v>
      </c>
      <c r="M815" s="44">
        <v>486.4</v>
      </c>
      <c r="N815" s="19">
        <f t="shared" si="125"/>
        <v>1134.4000000000001</v>
      </c>
      <c r="O815" s="19"/>
      <c r="P815" s="19">
        <f t="shared" si="127"/>
        <v>945.59999999999991</v>
      </c>
      <c r="Q815" s="19">
        <f t="shared" si="128"/>
        <v>970.59999999999991</v>
      </c>
      <c r="R815" s="19">
        <f t="shared" si="129"/>
        <v>2446.4</v>
      </c>
      <c r="S815" s="19">
        <f t="shared" si="133"/>
        <v>15029.4</v>
      </c>
      <c r="T815" s="30" t="s">
        <v>41</v>
      </c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</row>
    <row r="816" spans="1:936" s="6" customFormat="1" ht="18" customHeight="1" x14ac:dyDescent="0.25">
      <c r="A816" s="34">
        <v>810</v>
      </c>
      <c r="B816" s="16" t="s">
        <v>514</v>
      </c>
      <c r="C816" s="16" t="s">
        <v>873</v>
      </c>
      <c r="D816" s="16" t="s">
        <v>282</v>
      </c>
      <c r="E816" s="16" t="s">
        <v>802</v>
      </c>
      <c r="F816" s="17" t="s">
        <v>881</v>
      </c>
      <c r="G816" s="26">
        <v>85000</v>
      </c>
      <c r="H816" s="26">
        <v>8576.99</v>
      </c>
      <c r="I816" s="19">
        <v>25</v>
      </c>
      <c r="J816" s="46">
        <v>2439.5</v>
      </c>
      <c r="K816" s="42">
        <f t="shared" si="132"/>
        <v>6034.9999999999991</v>
      </c>
      <c r="L816" s="29">
        <f t="shared" si="124"/>
        <v>935.00000000000011</v>
      </c>
      <c r="M816" s="52">
        <v>2584</v>
      </c>
      <c r="N816" s="28">
        <f t="shared" si="125"/>
        <v>6026.5</v>
      </c>
      <c r="O816" s="28"/>
      <c r="P816" s="28">
        <f t="shared" si="127"/>
        <v>5023.5</v>
      </c>
      <c r="Q816" s="19">
        <f t="shared" si="128"/>
        <v>13625.49</v>
      </c>
      <c r="R816" s="28">
        <f t="shared" si="129"/>
        <v>12996.5</v>
      </c>
      <c r="S816" s="28">
        <f t="shared" si="133"/>
        <v>71374.509999999995</v>
      </c>
      <c r="T816" s="30" t="s">
        <v>41</v>
      </c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</row>
    <row r="817" spans="1:936" s="6" customFormat="1" ht="18" customHeight="1" x14ac:dyDescent="0.25">
      <c r="A817" s="34">
        <v>811</v>
      </c>
      <c r="B817" s="16" t="s">
        <v>453</v>
      </c>
      <c r="C817" s="16" t="s">
        <v>872</v>
      </c>
      <c r="D817" s="16" t="s">
        <v>282</v>
      </c>
      <c r="E817" s="16" t="s">
        <v>140</v>
      </c>
      <c r="F817" s="17" t="s">
        <v>881</v>
      </c>
      <c r="G817" s="18">
        <v>70000</v>
      </c>
      <c r="H817" s="18">
        <v>5368.48</v>
      </c>
      <c r="I817" s="19">
        <v>25</v>
      </c>
      <c r="J817" s="45">
        <v>2009</v>
      </c>
      <c r="K817" s="39">
        <f t="shared" si="132"/>
        <v>4970</v>
      </c>
      <c r="L817" s="29">
        <f t="shared" si="124"/>
        <v>770.00000000000011</v>
      </c>
      <c r="M817" s="44">
        <v>2128</v>
      </c>
      <c r="N817" s="19">
        <f t="shared" si="125"/>
        <v>4963</v>
      </c>
      <c r="O817" s="19"/>
      <c r="P817" s="19">
        <f t="shared" si="127"/>
        <v>4137</v>
      </c>
      <c r="Q817" s="19">
        <f t="shared" si="128"/>
        <v>9530.48</v>
      </c>
      <c r="R817" s="19">
        <f t="shared" si="129"/>
        <v>10703</v>
      </c>
      <c r="S817" s="19">
        <f t="shared" si="133"/>
        <v>60469.520000000004</v>
      </c>
      <c r="T817" s="30" t="s">
        <v>41</v>
      </c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</row>
    <row r="818" spans="1:936" s="6" customFormat="1" ht="18" customHeight="1" x14ac:dyDescent="0.25">
      <c r="A818" s="34">
        <v>812</v>
      </c>
      <c r="B818" s="16" t="s">
        <v>451</v>
      </c>
      <c r="C818" s="16" t="s">
        <v>872</v>
      </c>
      <c r="D818" s="16" t="s">
        <v>282</v>
      </c>
      <c r="E818" s="16" t="s">
        <v>160</v>
      </c>
      <c r="F818" s="17" t="s">
        <v>881</v>
      </c>
      <c r="G818" s="18">
        <v>45000</v>
      </c>
      <c r="H818" s="38">
        <v>1148.33</v>
      </c>
      <c r="I818" s="19">
        <v>25</v>
      </c>
      <c r="J818" s="45">
        <v>1291.5</v>
      </c>
      <c r="K818" s="39">
        <f t="shared" si="132"/>
        <v>3194.9999999999995</v>
      </c>
      <c r="L818" s="29">
        <f t="shared" si="124"/>
        <v>495.00000000000006</v>
      </c>
      <c r="M818" s="44">
        <v>1368</v>
      </c>
      <c r="N818" s="19">
        <f t="shared" si="125"/>
        <v>3190.5</v>
      </c>
      <c r="O818" s="19"/>
      <c r="P818" s="19">
        <f t="shared" si="127"/>
        <v>2659.5</v>
      </c>
      <c r="Q818" s="19">
        <f t="shared" si="128"/>
        <v>3832.83</v>
      </c>
      <c r="R818" s="19">
        <f t="shared" si="129"/>
        <v>6880.5</v>
      </c>
      <c r="S818" s="19">
        <f t="shared" si="133"/>
        <v>41167.17</v>
      </c>
      <c r="T818" s="30" t="s">
        <v>41</v>
      </c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</row>
    <row r="819" spans="1:936" s="6" customFormat="1" ht="18" customHeight="1" x14ac:dyDescent="0.25">
      <c r="A819" s="34">
        <v>813</v>
      </c>
      <c r="B819" s="16" t="s">
        <v>452</v>
      </c>
      <c r="C819" s="16" t="s">
        <v>872</v>
      </c>
      <c r="D819" s="16" t="s">
        <v>282</v>
      </c>
      <c r="E819" s="16" t="s">
        <v>35</v>
      </c>
      <c r="F819" s="17" t="s">
        <v>881</v>
      </c>
      <c r="G819" s="18">
        <v>25000</v>
      </c>
      <c r="H819" s="16">
        <v>0</v>
      </c>
      <c r="I819" s="19">
        <v>25</v>
      </c>
      <c r="J819" s="45">
        <v>717.5</v>
      </c>
      <c r="K819" s="39">
        <f t="shared" si="132"/>
        <v>1774.9999999999998</v>
      </c>
      <c r="L819" s="29">
        <f t="shared" si="124"/>
        <v>275</v>
      </c>
      <c r="M819" s="44">
        <v>760</v>
      </c>
      <c r="N819" s="19">
        <f t="shared" si="125"/>
        <v>1772.5000000000002</v>
      </c>
      <c r="O819" s="19"/>
      <c r="P819" s="19">
        <f t="shared" si="127"/>
        <v>1477.5</v>
      </c>
      <c r="Q819" s="19">
        <f t="shared" si="128"/>
        <v>1502.5</v>
      </c>
      <c r="R819" s="19">
        <f t="shared" si="129"/>
        <v>3822.5</v>
      </c>
      <c r="S819" s="19">
        <f t="shared" si="133"/>
        <v>23497.5</v>
      </c>
      <c r="T819" s="30" t="s">
        <v>41</v>
      </c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</row>
    <row r="820" spans="1:936" s="6" customFormat="1" ht="18" customHeight="1" x14ac:dyDescent="0.25">
      <c r="A820" s="34">
        <v>814</v>
      </c>
      <c r="B820" s="16" t="s">
        <v>454</v>
      </c>
      <c r="C820" s="16" t="s">
        <v>873</v>
      </c>
      <c r="D820" s="16" t="s">
        <v>282</v>
      </c>
      <c r="E820" s="16" t="s">
        <v>65</v>
      </c>
      <c r="F820" s="17" t="s">
        <v>876</v>
      </c>
      <c r="G820" s="18">
        <v>25000</v>
      </c>
      <c r="H820" s="16">
        <v>0</v>
      </c>
      <c r="I820" s="19">
        <v>25</v>
      </c>
      <c r="J820" s="45">
        <v>717.5</v>
      </c>
      <c r="K820" s="39">
        <f t="shared" si="132"/>
        <v>1774.9999999999998</v>
      </c>
      <c r="L820" s="29">
        <f t="shared" si="124"/>
        <v>275</v>
      </c>
      <c r="M820" s="44">
        <v>760</v>
      </c>
      <c r="N820" s="19">
        <f t="shared" si="125"/>
        <v>1772.5000000000002</v>
      </c>
      <c r="O820" s="19"/>
      <c r="P820" s="19">
        <f t="shared" si="127"/>
        <v>1477.5</v>
      </c>
      <c r="Q820" s="19">
        <f t="shared" si="128"/>
        <v>1502.5</v>
      </c>
      <c r="R820" s="19">
        <f t="shared" si="129"/>
        <v>3822.5</v>
      </c>
      <c r="S820" s="19">
        <f t="shared" si="133"/>
        <v>23497.5</v>
      </c>
      <c r="T820" s="30" t="s">
        <v>41</v>
      </c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</row>
    <row r="821" spans="1:936" s="6" customFormat="1" ht="18" customHeight="1" x14ac:dyDescent="0.25">
      <c r="A821" s="34">
        <v>815</v>
      </c>
      <c r="B821" s="16" t="s">
        <v>844</v>
      </c>
      <c r="C821" s="16" t="s">
        <v>872</v>
      </c>
      <c r="D821" s="16" t="s">
        <v>282</v>
      </c>
      <c r="E821" s="16" t="s">
        <v>35</v>
      </c>
      <c r="F821" s="17" t="s">
        <v>876</v>
      </c>
      <c r="G821" s="18">
        <v>25000</v>
      </c>
      <c r="H821" s="16">
        <v>0</v>
      </c>
      <c r="I821" s="19">
        <v>25</v>
      </c>
      <c r="J821" s="45">
        <v>717.5</v>
      </c>
      <c r="K821" s="39">
        <f t="shared" si="132"/>
        <v>1774.9999999999998</v>
      </c>
      <c r="L821" s="29">
        <f t="shared" ref="L821:L856" si="134">+G821*1.1%</f>
        <v>275</v>
      </c>
      <c r="M821" s="50">
        <v>760</v>
      </c>
      <c r="N821" s="19">
        <f t="shared" ref="N821:N856" si="135">+G821*7.09%</f>
        <v>1772.5000000000002</v>
      </c>
      <c r="O821" s="19"/>
      <c r="P821" s="19">
        <f t="shared" si="127"/>
        <v>1477.5</v>
      </c>
      <c r="Q821" s="19">
        <f t="shared" si="128"/>
        <v>1502.5</v>
      </c>
      <c r="R821" s="19">
        <f t="shared" si="129"/>
        <v>3822.5</v>
      </c>
      <c r="S821" s="19">
        <f t="shared" si="133"/>
        <v>23497.5</v>
      </c>
      <c r="T821" s="30" t="s">
        <v>41</v>
      </c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</row>
    <row r="822" spans="1:936" s="6" customFormat="1" ht="18" customHeight="1" x14ac:dyDescent="0.25">
      <c r="A822" s="34">
        <v>816</v>
      </c>
      <c r="B822" s="16" t="s">
        <v>828</v>
      </c>
      <c r="C822" s="16" t="s">
        <v>872</v>
      </c>
      <c r="D822" s="16" t="s">
        <v>282</v>
      </c>
      <c r="E822" s="16" t="s">
        <v>176</v>
      </c>
      <c r="F822" s="17" t="s">
        <v>876</v>
      </c>
      <c r="G822" s="18">
        <v>16000</v>
      </c>
      <c r="H822" s="16">
        <v>0</v>
      </c>
      <c r="I822" s="19">
        <v>25</v>
      </c>
      <c r="J822" s="45">
        <v>459.2</v>
      </c>
      <c r="K822" s="39">
        <f t="shared" si="132"/>
        <v>1136</v>
      </c>
      <c r="L822" s="29">
        <f t="shared" si="134"/>
        <v>176.00000000000003</v>
      </c>
      <c r="M822" s="44">
        <v>486.4</v>
      </c>
      <c r="N822" s="19">
        <f t="shared" si="135"/>
        <v>1134.4000000000001</v>
      </c>
      <c r="O822" s="19"/>
      <c r="P822" s="19">
        <f t="shared" si="127"/>
        <v>945.59999999999991</v>
      </c>
      <c r="Q822" s="19">
        <f t="shared" si="128"/>
        <v>970.59999999999991</v>
      </c>
      <c r="R822" s="19">
        <f t="shared" si="129"/>
        <v>2446.4</v>
      </c>
      <c r="S822" s="19">
        <f t="shared" si="133"/>
        <v>15029.4</v>
      </c>
      <c r="T822" s="30" t="s">
        <v>41</v>
      </c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</row>
    <row r="823" spans="1:936" s="6" customFormat="1" ht="18" customHeight="1" x14ac:dyDescent="0.25">
      <c r="A823" s="34">
        <v>817</v>
      </c>
      <c r="B823" s="16" t="s">
        <v>446</v>
      </c>
      <c r="C823" s="16" t="s">
        <v>872</v>
      </c>
      <c r="D823" s="16" t="s">
        <v>470</v>
      </c>
      <c r="E823" s="16" t="s">
        <v>802</v>
      </c>
      <c r="F823" s="17" t="s">
        <v>881</v>
      </c>
      <c r="G823" s="18">
        <v>85000</v>
      </c>
      <c r="H823" s="18">
        <v>8148.13</v>
      </c>
      <c r="I823" s="19">
        <v>25</v>
      </c>
      <c r="J823" s="45">
        <v>2439.5</v>
      </c>
      <c r="K823" s="39">
        <f t="shared" si="132"/>
        <v>6034.9999999999991</v>
      </c>
      <c r="L823" s="29">
        <f t="shared" si="134"/>
        <v>935.00000000000011</v>
      </c>
      <c r="M823" s="44">
        <v>2584</v>
      </c>
      <c r="N823" s="19">
        <f t="shared" si="135"/>
        <v>6026.5</v>
      </c>
      <c r="O823" s="19"/>
      <c r="P823" s="19">
        <f t="shared" si="127"/>
        <v>5023.5</v>
      </c>
      <c r="Q823" s="19">
        <f t="shared" si="128"/>
        <v>13196.630000000001</v>
      </c>
      <c r="R823" s="19">
        <f t="shared" si="129"/>
        <v>12996.5</v>
      </c>
      <c r="S823" s="19">
        <f t="shared" si="133"/>
        <v>71803.37</v>
      </c>
      <c r="T823" s="30" t="s">
        <v>41</v>
      </c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</row>
    <row r="824" spans="1:936" s="6" customFormat="1" ht="18" customHeight="1" x14ac:dyDescent="0.25">
      <c r="A824" s="34">
        <v>818</v>
      </c>
      <c r="B824" s="16" t="s">
        <v>473</v>
      </c>
      <c r="C824" s="16" t="s">
        <v>873</v>
      </c>
      <c r="D824" s="16" t="s">
        <v>470</v>
      </c>
      <c r="E824" s="16" t="s">
        <v>140</v>
      </c>
      <c r="F824" s="17" t="s">
        <v>881</v>
      </c>
      <c r="G824" s="18">
        <v>70000</v>
      </c>
      <c r="H824" s="18">
        <v>5025.38</v>
      </c>
      <c r="I824" s="19">
        <v>25</v>
      </c>
      <c r="J824" s="45">
        <v>2009</v>
      </c>
      <c r="K824" s="39">
        <f t="shared" si="132"/>
        <v>4970</v>
      </c>
      <c r="L824" s="29">
        <f t="shared" si="134"/>
        <v>770.00000000000011</v>
      </c>
      <c r="M824" s="44">
        <v>2128</v>
      </c>
      <c r="N824" s="19">
        <f t="shared" si="135"/>
        <v>4963</v>
      </c>
      <c r="O824" s="19"/>
      <c r="P824" s="19">
        <f t="shared" si="127"/>
        <v>4137</v>
      </c>
      <c r="Q824" s="19">
        <f t="shared" si="128"/>
        <v>9187.380000000001</v>
      </c>
      <c r="R824" s="19">
        <f t="shared" si="129"/>
        <v>10703</v>
      </c>
      <c r="S824" s="19">
        <f t="shared" si="133"/>
        <v>60812.619999999995</v>
      </c>
      <c r="T824" s="30" t="s">
        <v>41</v>
      </c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</row>
    <row r="825" spans="1:936" s="7" customFormat="1" ht="18" customHeight="1" x14ac:dyDescent="0.25">
      <c r="A825" s="34">
        <v>819</v>
      </c>
      <c r="B825" s="16" t="s">
        <v>567</v>
      </c>
      <c r="C825" s="16" t="s">
        <v>873</v>
      </c>
      <c r="D825" s="16" t="s">
        <v>470</v>
      </c>
      <c r="E825" s="16" t="s">
        <v>140</v>
      </c>
      <c r="F825" s="17" t="s">
        <v>881</v>
      </c>
      <c r="G825" s="18">
        <v>70000</v>
      </c>
      <c r="H825" s="18">
        <v>5368.48</v>
      </c>
      <c r="I825" s="19">
        <v>25</v>
      </c>
      <c r="J825" s="45">
        <v>2009</v>
      </c>
      <c r="K825" s="39">
        <f t="shared" si="132"/>
        <v>4970</v>
      </c>
      <c r="L825" s="29">
        <f t="shared" si="134"/>
        <v>770.00000000000011</v>
      </c>
      <c r="M825" s="44">
        <v>2128</v>
      </c>
      <c r="N825" s="19">
        <f t="shared" si="135"/>
        <v>4963</v>
      </c>
      <c r="O825" s="19"/>
      <c r="P825" s="19">
        <f t="shared" ref="P825:P856" si="136">+J825+M825</f>
        <v>4137</v>
      </c>
      <c r="Q825" s="19">
        <f t="shared" si="128"/>
        <v>9530.48</v>
      </c>
      <c r="R825" s="19">
        <f t="shared" si="129"/>
        <v>10703</v>
      </c>
      <c r="S825" s="19">
        <f t="shared" si="133"/>
        <v>60469.520000000004</v>
      </c>
      <c r="T825" s="30" t="s">
        <v>41</v>
      </c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 s="16"/>
      <c r="OQ825" s="16"/>
      <c r="OR825" s="16"/>
      <c r="OS825" s="16"/>
      <c r="OT825" s="16"/>
      <c r="OU825" s="16"/>
      <c r="OV825" s="16"/>
      <c r="OW825" s="16"/>
      <c r="OX825" s="16"/>
      <c r="OY825" s="16"/>
      <c r="OZ825" s="16"/>
      <c r="PA825" s="16"/>
      <c r="PB825" s="16"/>
      <c r="PC825" s="16"/>
      <c r="PD825" s="16"/>
      <c r="PE825" s="16"/>
      <c r="PF825" s="16"/>
      <c r="PG825" s="16"/>
      <c r="PH825" s="16"/>
      <c r="PI825" s="16"/>
      <c r="PJ825" s="16"/>
      <c r="PK825" s="16"/>
      <c r="PL825" s="16"/>
      <c r="PM825" s="16"/>
      <c r="PN825" s="16"/>
      <c r="PO825" s="16"/>
      <c r="PP825" s="16"/>
      <c r="PQ825" s="16"/>
      <c r="PR825" s="16"/>
      <c r="PS825" s="16"/>
      <c r="PT825" s="16"/>
      <c r="PU825" s="16"/>
      <c r="PV825" s="16"/>
      <c r="PW825" s="16"/>
      <c r="PX825" s="16"/>
      <c r="PY825" s="16"/>
      <c r="PZ825" s="16"/>
      <c r="QA825" s="16"/>
      <c r="QB825" s="16"/>
      <c r="QC825" s="16"/>
      <c r="QD825" s="16"/>
      <c r="QE825" s="16"/>
      <c r="QF825" s="16"/>
      <c r="QG825" s="16"/>
      <c r="QH825" s="16"/>
      <c r="QI825" s="16"/>
      <c r="QJ825" s="16"/>
      <c r="QK825" s="16"/>
      <c r="QL825" s="16"/>
      <c r="QM825" s="16"/>
      <c r="QN825" s="16"/>
      <c r="QO825" s="16"/>
      <c r="QP825" s="16"/>
      <c r="QQ825" s="16"/>
      <c r="QR825" s="16"/>
      <c r="QS825" s="16"/>
      <c r="QT825" s="16"/>
      <c r="QU825" s="16"/>
      <c r="QV825" s="16"/>
      <c r="QW825" s="16"/>
      <c r="QX825" s="16"/>
      <c r="QY825" s="16"/>
      <c r="QZ825" s="16"/>
      <c r="RA825" s="16"/>
      <c r="RB825" s="16"/>
      <c r="RC825" s="16"/>
      <c r="RD825" s="16"/>
      <c r="RE825" s="16"/>
      <c r="RF825" s="16"/>
      <c r="RG825" s="16"/>
      <c r="RH825" s="16"/>
      <c r="RI825" s="16"/>
      <c r="RJ825" s="16"/>
      <c r="RK825" s="16"/>
      <c r="RL825" s="16"/>
      <c r="RM825" s="16"/>
      <c r="RN825" s="16"/>
      <c r="RO825" s="16"/>
      <c r="RP825" s="16"/>
      <c r="RQ825" s="16"/>
      <c r="RR825" s="16"/>
      <c r="RS825" s="16"/>
      <c r="RT825" s="16"/>
      <c r="RU825" s="16"/>
      <c r="RV825" s="16"/>
      <c r="RW825" s="16"/>
      <c r="RX825" s="16"/>
      <c r="RY825" s="16"/>
      <c r="RZ825" s="16"/>
      <c r="SA825" s="16"/>
      <c r="SB825" s="16"/>
      <c r="SC825" s="16"/>
      <c r="SD825" s="16"/>
      <c r="SE825" s="16"/>
      <c r="SF825" s="16"/>
      <c r="SG825" s="16"/>
      <c r="SH825" s="16"/>
      <c r="SI825" s="16"/>
      <c r="SJ825" s="16"/>
      <c r="SK825" s="16"/>
      <c r="SL825" s="16"/>
      <c r="SM825" s="16"/>
      <c r="SN825" s="16"/>
      <c r="SO825" s="16"/>
      <c r="SP825" s="16"/>
      <c r="SQ825" s="16"/>
      <c r="SR825" s="16"/>
      <c r="SS825" s="16"/>
      <c r="ST825" s="16"/>
      <c r="SU825" s="16"/>
      <c r="SV825" s="16"/>
      <c r="SW825" s="16"/>
      <c r="SX825" s="16"/>
      <c r="SY825" s="16"/>
      <c r="SZ825" s="16"/>
      <c r="TA825" s="16"/>
      <c r="TB825" s="16"/>
      <c r="TC825" s="16"/>
      <c r="TD825" s="16"/>
      <c r="TE825" s="16"/>
      <c r="TF825" s="16"/>
      <c r="TG825" s="16"/>
      <c r="TH825" s="16"/>
      <c r="TI825" s="16"/>
      <c r="TJ825" s="16"/>
      <c r="TK825" s="16"/>
      <c r="TL825" s="16"/>
      <c r="TM825" s="16"/>
      <c r="TN825" s="16"/>
      <c r="TO825" s="16"/>
      <c r="TP825" s="16"/>
      <c r="TQ825" s="16"/>
      <c r="TR825" s="16"/>
      <c r="TS825" s="16"/>
      <c r="TT825" s="16"/>
      <c r="TU825" s="16"/>
      <c r="TV825" s="16"/>
      <c r="TW825" s="16"/>
      <c r="TX825" s="16"/>
      <c r="TY825" s="16"/>
      <c r="TZ825" s="16"/>
      <c r="UA825" s="16"/>
      <c r="UB825" s="16"/>
      <c r="UC825" s="16"/>
      <c r="UD825" s="16"/>
      <c r="UE825" s="16"/>
      <c r="UF825" s="16"/>
      <c r="UG825" s="16"/>
      <c r="UH825" s="16"/>
      <c r="UI825" s="16"/>
      <c r="UJ825" s="16"/>
      <c r="UK825" s="16"/>
      <c r="UL825" s="16"/>
      <c r="UM825" s="16"/>
      <c r="UN825" s="16"/>
      <c r="UO825" s="16"/>
      <c r="UP825" s="16"/>
      <c r="UQ825" s="16"/>
      <c r="UR825" s="16"/>
      <c r="US825" s="16"/>
      <c r="UT825" s="16"/>
      <c r="UU825" s="16"/>
      <c r="UV825" s="16"/>
      <c r="UW825" s="16"/>
      <c r="UX825" s="16"/>
      <c r="UY825" s="16"/>
      <c r="UZ825" s="16"/>
      <c r="VA825" s="16"/>
      <c r="VB825" s="16"/>
      <c r="VC825" s="16"/>
      <c r="VD825" s="16"/>
      <c r="VE825" s="16"/>
      <c r="VF825" s="16"/>
      <c r="VG825" s="16"/>
      <c r="VH825" s="16"/>
      <c r="VI825" s="16"/>
      <c r="VJ825" s="16"/>
      <c r="VK825" s="16"/>
      <c r="VL825" s="16"/>
      <c r="VM825" s="16"/>
      <c r="VN825" s="16"/>
      <c r="VO825" s="16"/>
      <c r="VP825" s="16"/>
      <c r="VQ825" s="16"/>
      <c r="VR825" s="16"/>
      <c r="VS825" s="16"/>
      <c r="VT825" s="16"/>
      <c r="VU825" s="16"/>
      <c r="VV825" s="16"/>
      <c r="VW825" s="16"/>
      <c r="VX825" s="16"/>
      <c r="VY825" s="16"/>
      <c r="VZ825" s="16"/>
      <c r="WA825" s="16"/>
      <c r="WB825" s="16"/>
      <c r="WC825" s="16"/>
      <c r="WD825" s="16"/>
      <c r="WE825" s="16"/>
      <c r="WF825" s="16"/>
      <c r="WG825" s="16"/>
      <c r="WH825" s="16"/>
      <c r="WI825" s="16"/>
      <c r="WJ825" s="16"/>
      <c r="WK825" s="16"/>
      <c r="WL825" s="16"/>
      <c r="WM825" s="16"/>
      <c r="WN825" s="16"/>
      <c r="WO825" s="16"/>
      <c r="WP825" s="16"/>
      <c r="WQ825" s="16"/>
      <c r="WR825" s="16"/>
      <c r="WS825" s="16"/>
      <c r="WT825" s="16"/>
      <c r="WU825" s="16"/>
      <c r="WV825" s="16"/>
      <c r="WW825" s="16"/>
      <c r="WX825" s="16"/>
      <c r="WY825" s="16"/>
      <c r="WZ825" s="16"/>
      <c r="XA825" s="16"/>
      <c r="XB825" s="16"/>
      <c r="XC825" s="16"/>
      <c r="XD825" s="16"/>
      <c r="XE825" s="16"/>
      <c r="XF825" s="16"/>
      <c r="XG825" s="16"/>
      <c r="XH825" s="16"/>
      <c r="XI825" s="16"/>
      <c r="XJ825" s="16"/>
      <c r="XK825" s="16"/>
      <c r="XL825" s="16"/>
      <c r="XM825" s="16"/>
      <c r="XN825" s="16"/>
      <c r="XO825" s="16"/>
      <c r="XP825" s="16"/>
      <c r="XQ825" s="16"/>
      <c r="XR825" s="16"/>
      <c r="XS825" s="16"/>
      <c r="XT825" s="16"/>
      <c r="XU825" s="16"/>
      <c r="XV825" s="16"/>
      <c r="XW825" s="16"/>
      <c r="XX825" s="16"/>
      <c r="XY825" s="16"/>
      <c r="XZ825" s="16"/>
      <c r="YA825" s="16"/>
      <c r="YB825" s="16"/>
      <c r="YC825" s="16"/>
      <c r="YD825" s="16"/>
      <c r="YE825" s="16"/>
      <c r="YF825" s="16"/>
      <c r="YG825" s="16"/>
      <c r="YH825" s="16"/>
      <c r="YI825" s="16"/>
      <c r="YJ825" s="16"/>
      <c r="YK825" s="16"/>
      <c r="YL825" s="16"/>
      <c r="YM825" s="16"/>
      <c r="YN825" s="16"/>
      <c r="YO825" s="16"/>
      <c r="YP825" s="16"/>
      <c r="YQ825" s="16"/>
      <c r="YR825" s="16"/>
      <c r="YS825" s="16"/>
      <c r="YT825" s="16"/>
      <c r="YU825" s="16"/>
      <c r="YV825" s="16"/>
      <c r="YW825" s="16"/>
      <c r="YX825" s="16"/>
      <c r="YY825" s="16"/>
      <c r="YZ825" s="16"/>
      <c r="ZA825" s="16"/>
      <c r="ZB825" s="16"/>
      <c r="ZC825" s="16"/>
      <c r="ZD825" s="16"/>
      <c r="ZE825" s="16"/>
      <c r="ZF825" s="16"/>
      <c r="ZG825" s="16"/>
      <c r="ZH825" s="16"/>
      <c r="ZI825" s="16"/>
      <c r="ZJ825" s="16"/>
      <c r="ZK825" s="16"/>
      <c r="ZL825" s="16"/>
      <c r="ZM825" s="16"/>
      <c r="ZN825" s="16"/>
      <c r="ZO825" s="16"/>
      <c r="ZP825" s="16"/>
      <c r="ZQ825" s="16"/>
      <c r="ZR825" s="16"/>
      <c r="ZS825" s="16"/>
      <c r="ZT825" s="16"/>
      <c r="ZU825" s="16"/>
      <c r="ZV825" s="16"/>
      <c r="ZW825" s="16"/>
      <c r="ZX825" s="16"/>
      <c r="ZY825" s="16"/>
      <c r="ZZ825" s="16"/>
      <c r="AAA825" s="16"/>
      <c r="AAB825" s="16"/>
      <c r="AAC825" s="16"/>
      <c r="AAD825" s="16"/>
      <c r="AAE825" s="16"/>
      <c r="AAF825" s="16"/>
      <c r="AAG825" s="16"/>
      <c r="AAH825" s="16"/>
      <c r="AAI825" s="16"/>
      <c r="AAJ825" s="16"/>
      <c r="AAK825" s="16"/>
      <c r="AAL825" s="16"/>
      <c r="AAM825" s="16"/>
      <c r="AAN825" s="16"/>
      <c r="AAO825" s="16"/>
      <c r="AAP825" s="16"/>
      <c r="AAQ825" s="16"/>
      <c r="AAR825" s="16"/>
      <c r="AAS825" s="16"/>
      <c r="AAT825" s="16"/>
      <c r="AAU825" s="16"/>
      <c r="AAV825" s="16"/>
      <c r="AAW825" s="16"/>
      <c r="AAX825" s="16"/>
      <c r="AAY825" s="16"/>
      <c r="AAZ825" s="16"/>
      <c r="ABA825" s="16"/>
      <c r="ABB825" s="16"/>
      <c r="ABC825" s="16"/>
      <c r="ABD825" s="16"/>
      <c r="ABE825" s="16"/>
      <c r="ABF825" s="16"/>
      <c r="ABG825" s="16"/>
      <c r="ABH825" s="16"/>
      <c r="ABI825" s="16"/>
      <c r="ABJ825" s="16"/>
      <c r="ABK825" s="16"/>
      <c r="ABL825" s="16"/>
      <c r="ABM825" s="16"/>
      <c r="ABN825" s="16"/>
      <c r="ABO825" s="16"/>
      <c r="ABP825" s="16"/>
      <c r="ABQ825" s="16"/>
      <c r="ABR825" s="16"/>
      <c r="ABS825" s="16"/>
      <c r="ABT825" s="16"/>
      <c r="ABU825" s="16"/>
      <c r="ABV825" s="16"/>
      <c r="ABW825" s="16"/>
      <c r="ABX825" s="16"/>
      <c r="ABY825" s="16"/>
      <c r="ABZ825" s="16"/>
      <c r="ACA825" s="16"/>
      <c r="ACB825" s="16"/>
      <c r="ACC825" s="16"/>
      <c r="ACD825" s="16"/>
      <c r="ACE825" s="16"/>
      <c r="ACF825" s="16"/>
      <c r="ACG825" s="16"/>
      <c r="ACH825" s="16"/>
      <c r="ACI825" s="16"/>
      <c r="ACJ825" s="16"/>
      <c r="ACK825" s="16"/>
      <c r="ACL825" s="16"/>
      <c r="ACM825" s="16"/>
      <c r="ACN825" s="16"/>
      <c r="ACO825" s="16"/>
      <c r="ACP825" s="16"/>
      <c r="ACQ825" s="16"/>
      <c r="ACR825" s="16"/>
      <c r="ACS825" s="16"/>
      <c r="ACT825" s="16"/>
      <c r="ACU825" s="16"/>
      <c r="ACV825" s="16"/>
      <c r="ACW825" s="16"/>
      <c r="ACX825" s="16"/>
      <c r="ACY825" s="16"/>
      <c r="ACZ825" s="16"/>
      <c r="ADA825" s="16"/>
      <c r="ADB825" s="16"/>
      <c r="ADC825" s="16"/>
      <c r="ADD825" s="16"/>
      <c r="ADE825" s="16"/>
      <c r="ADF825" s="16"/>
      <c r="ADG825" s="16"/>
      <c r="ADH825" s="16"/>
      <c r="ADI825" s="16"/>
      <c r="ADJ825" s="16"/>
      <c r="ADK825" s="16"/>
      <c r="ADL825" s="16"/>
      <c r="ADM825" s="16"/>
      <c r="ADN825" s="16"/>
      <c r="ADO825" s="16"/>
      <c r="ADP825" s="16"/>
      <c r="ADQ825" s="16"/>
      <c r="ADR825" s="16"/>
      <c r="ADS825" s="16"/>
      <c r="ADT825" s="16"/>
      <c r="ADU825" s="16"/>
      <c r="ADV825" s="16"/>
      <c r="ADW825" s="16"/>
      <c r="ADX825" s="16"/>
      <c r="ADY825" s="16"/>
      <c r="ADZ825" s="16"/>
      <c r="AEA825" s="16"/>
      <c r="AEB825" s="16"/>
      <c r="AEC825" s="16"/>
      <c r="AED825" s="16"/>
      <c r="AEE825" s="16"/>
      <c r="AEF825" s="16"/>
      <c r="AEG825" s="16"/>
      <c r="AEH825" s="16"/>
      <c r="AEI825" s="16"/>
      <c r="AEJ825" s="16"/>
      <c r="AEK825" s="16"/>
      <c r="AEL825" s="16"/>
      <c r="AEM825" s="16"/>
      <c r="AEN825" s="16"/>
      <c r="AEO825" s="16"/>
      <c r="AEP825" s="16"/>
      <c r="AEQ825" s="16"/>
      <c r="AER825" s="16"/>
      <c r="AES825" s="16"/>
      <c r="AET825" s="16"/>
      <c r="AEU825" s="16"/>
      <c r="AEV825" s="16"/>
      <c r="AEW825" s="16"/>
      <c r="AEX825" s="16"/>
      <c r="AEY825" s="16"/>
      <c r="AEZ825" s="16"/>
      <c r="AFA825" s="16"/>
      <c r="AFB825" s="16"/>
      <c r="AFC825" s="16"/>
      <c r="AFD825" s="16"/>
      <c r="AFE825" s="16"/>
      <c r="AFF825" s="16"/>
      <c r="AFG825" s="16"/>
      <c r="AFH825" s="16"/>
      <c r="AFI825" s="16"/>
      <c r="AFJ825" s="16"/>
      <c r="AFK825" s="16"/>
      <c r="AFL825" s="16"/>
      <c r="AFM825" s="16"/>
      <c r="AFN825" s="16"/>
      <c r="AFO825" s="16"/>
      <c r="AFP825" s="16"/>
      <c r="AFQ825" s="16"/>
      <c r="AFR825" s="16"/>
      <c r="AFS825" s="16"/>
      <c r="AFT825" s="16"/>
      <c r="AFU825" s="16"/>
      <c r="AFV825" s="16"/>
      <c r="AFW825" s="16"/>
      <c r="AFX825" s="16"/>
      <c r="AFY825" s="16"/>
      <c r="AFZ825" s="16"/>
      <c r="AGA825" s="16"/>
      <c r="AGB825" s="16"/>
      <c r="AGC825" s="16"/>
      <c r="AGD825" s="16"/>
      <c r="AGE825" s="16"/>
      <c r="AGF825" s="16"/>
      <c r="AGG825" s="16"/>
      <c r="AGH825" s="16"/>
      <c r="AGI825" s="16"/>
      <c r="AGJ825" s="16"/>
      <c r="AGK825" s="16"/>
      <c r="AGL825" s="16"/>
      <c r="AGM825" s="16"/>
      <c r="AGN825" s="16"/>
      <c r="AGO825" s="16"/>
      <c r="AGP825" s="16"/>
      <c r="AGQ825" s="16"/>
      <c r="AGR825" s="16"/>
      <c r="AGS825" s="16"/>
      <c r="AGT825" s="16"/>
      <c r="AGU825" s="16"/>
      <c r="AGV825" s="16"/>
      <c r="AGW825" s="16"/>
      <c r="AGX825" s="16"/>
      <c r="AGY825" s="16"/>
      <c r="AGZ825" s="16"/>
      <c r="AHA825" s="16"/>
      <c r="AHB825" s="16"/>
      <c r="AHC825" s="16"/>
      <c r="AHD825" s="16"/>
      <c r="AHE825" s="16"/>
      <c r="AHF825" s="16"/>
      <c r="AHG825" s="16"/>
      <c r="AHH825" s="16"/>
      <c r="AHI825" s="16"/>
      <c r="AHJ825" s="16"/>
      <c r="AHK825" s="16"/>
      <c r="AHL825" s="16"/>
      <c r="AHM825" s="16"/>
      <c r="AHN825" s="16"/>
      <c r="AHO825" s="16"/>
      <c r="AHP825" s="16"/>
      <c r="AHQ825" s="16"/>
      <c r="AHR825" s="16"/>
      <c r="AHS825" s="16"/>
      <c r="AHT825" s="16"/>
      <c r="AHU825" s="16"/>
      <c r="AHV825" s="16"/>
      <c r="AHW825" s="16"/>
      <c r="AHX825" s="16"/>
      <c r="AHY825" s="16"/>
      <c r="AHZ825" s="16"/>
      <c r="AIA825" s="16"/>
      <c r="AIB825" s="16"/>
      <c r="AIC825" s="16"/>
      <c r="AID825" s="16"/>
      <c r="AIE825" s="16"/>
      <c r="AIF825" s="16"/>
      <c r="AIG825" s="16"/>
      <c r="AIH825" s="16"/>
      <c r="AII825" s="16"/>
      <c r="AIJ825" s="16"/>
      <c r="AIK825" s="16"/>
      <c r="AIL825" s="16"/>
      <c r="AIM825" s="16"/>
      <c r="AIN825" s="16"/>
      <c r="AIO825" s="16"/>
      <c r="AIP825" s="16"/>
      <c r="AIQ825" s="16"/>
      <c r="AIR825" s="16"/>
      <c r="AIS825" s="16"/>
      <c r="AIT825" s="16"/>
      <c r="AIU825" s="16"/>
      <c r="AIV825" s="16"/>
      <c r="AIW825" s="16"/>
      <c r="AIX825" s="16"/>
      <c r="AIY825" s="16"/>
      <c r="AIZ825" s="16"/>
    </row>
    <row r="826" spans="1:936" s="6" customFormat="1" ht="18" customHeight="1" x14ac:dyDescent="0.25">
      <c r="A826" s="34">
        <v>820</v>
      </c>
      <c r="B826" s="16" t="s">
        <v>472</v>
      </c>
      <c r="C826" s="16" t="s">
        <v>872</v>
      </c>
      <c r="D826" s="16" t="s">
        <v>470</v>
      </c>
      <c r="E826" s="16" t="s">
        <v>101</v>
      </c>
      <c r="F826" s="17" t="s">
        <v>881</v>
      </c>
      <c r="G826" s="18">
        <v>25000</v>
      </c>
      <c r="H826" s="16">
        <v>0</v>
      </c>
      <c r="I826" s="19">
        <v>25</v>
      </c>
      <c r="J826" s="45">
        <v>717.5</v>
      </c>
      <c r="K826" s="39">
        <f t="shared" si="132"/>
        <v>1774.9999999999998</v>
      </c>
      <c r="L826" s="29">
        <f t="shared" si="134"/>
        <v>275</v>
      </c>
      <c r="M826" s="44">
        <v>760</v>
      </c>
      <c r="N826" s="19">
        <f t="shared" si="135"/>
        <v>1772.5000000000002</v>
      </c>
      <c r="O826" s="19"/>
      <c r="P826" s="19">
        <f t="shared" si="136"/>
        <v>1477.5</v>
      </c>
      <c r="Q826" s="19">
        <f t="shared" si="128"/>
        <v>1502.5</v>
      </c>
      <c r="R826" s="19">
        <f t="shared" si="129"/>
        <v>3822.5</v>
      </c>
      <c r="S826" s="19">
        <f t="shared" si="133"/>
        <v>23497.5</v>
      </c>
      <c r="T826" s="30" t="s">
        <v>41</v>
      </c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</row>
    <row r="827" spans="1:936" s="6" customFormat="1" ht="18" customHeight="1" x14ac:dyDescent="0.25">
      <c r="A827" s="34">
        <v>821</v>
      </c>
      <c r="B827" s="16" t="s">
        <v>471</v>
      </c>
      <c r="C827" s="16" t="s">
        <v>872</v>
      </c>
      <c r="D827" s="16" t="s">
        <v>470</v>
      </c>
      <c r="E827" s="16" t="s">
        <v>176</v>
      </c>
      <c r="F827" s="17" t="s">
        <v>881</v>
      </c>
      <c r="G827" s="18">
        <v>16000</v>
      </c>
      <c r="H827" s="16">
        <v>0</v>
      </c>
      <c r="I827" s="19">
        <v>25</v>
      </c>
      <c r="J827" s="45">
        <v>459.2</v>
      </c>
      <c r="K827" s="39">
        <f t="shared" si="132"/>
        <v>1136</v>
      </c>
      <c r="L827" s="29">
        <f t="shared" si="134"/>
        <v>176.00000000000003</v>
      </c>
      <c r="M827" s="44">
        <v>486.4</v>
      </c>
      <c r="N827" s="19">
        <f t="shared" si="135"/>
        <v>1134.4000000000001</v>
      </c>
      <c r="O827" s="19"/>
      <c r="P827" s="19">
        <f t="shared" si="136"/>
        <v>945.59999999999991</v>
      </c>
      <c r="Q827" s="19">
        <f t="shared" si="128"/>
        <v>970.59999999999991</v>
      </c>
      <c r="R827" s="19">
        <f t="shared" si="129"/>
        <v>2446.4</v>
      </c>
      <c r="S827" s="19">
        <f t="shared" si="133"/>
        <v>15029.4</v>
      </c>
      <c r="T827" s="30" t="s">
        <v>41</v>
      </c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</row>
    <row r="828" spans="1:936" s="6" customFormat="1" ht="18" customHeight="1" x14ac:dyDescent="0.25">
      <c r="A828" s="34">
        <v>822</v>
      </c>
      <c r="B828" s="16" t="s">
        <v>875</v>
      </c>
      <c r="C828" s="16" t="s">
        <v>872</v>
      </c>
      <c r="D828" s="16" t="s">
        <v>470</v>
      </c>
      <c r="E828" s="16" t="s">
        <v>176</v>
      </c>
      <c r="F828" s="17" t="s">
        <v>876</v>
      </c>
      <c r="G828" s="18">
        <v>16000</v>
      </c>
      <c r="H828" s="16">
        <v>0</v>
      </c>
      <c r="I828" s="19">
        <v>25</v>
      </c>
      <c r="J828" s="45">
        <v>459.2</v>
      </c>
      <c r="K828" s="39">
        <f t="shared" si="132"/>
        <v>1136</v>
      </c>
      <c r="L828" s="29">
        <f t="shared" si="134"/>
        <v>176.00000000000003</v>
      </c>
      <c r="M828" s="44">
        <v>486.4</v>
      </c>
      <c r="N828" s="19">
        <f t="shared" si="135"/>
        <v>1134.4000000000001</v>
      </c>
      <c r="O828" s="19"/>
      <c r="P828" s="19">
        <f t="shared" si="136"/>
        <v>945.59999999999991</v>
      </c>
      <c r="Q828" s="19">
        <f t="shared" si="128"/>
        <v>970.59999999999991</v>
      </c>
      <c r="R828" s="19">
        <f t="shared" si="129"/>
        <v>2446.4</v>
      </c>
      <c r="S828" s="19">
        <f t="shared" si="133"/>
        <v>15029.4</v>
      </c>
      <c r="T828" s="30" t="s">
        <v>41</v>
      </c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</row>
    <row r="829" spans="1:936" s="6" customFormat="1" ht="18" customHeight="1" x14ac:dyDescent="0.25">
      <c r="A829" s="34">
        <v>823</v>
      </c>
      <c r="B829" s="16" t="s">
        <v>441</v>
      </c>
      <c r="C829" s="16" t="s">
        <v>872</v>
      </c>
      <c r="D829" s="16" t="s">
        <v>457</v>
      </c>
      <c r="E829" s="16" t="s">
        <v>802</v>
      </c>
      <c r="F829" s="17" t="s">
        <v>881</v>
      </c>
      <c r="G829" s="26">
        <v>85000</v>
      </c>
      <c r="H829" s="26">
        <v>8576.99</v>
      </c>
      <c r="I829" s="19">
        <v>25</v>
      </c>
      <c r="J829" s="46">
        <v>2439.5</v>
      </c>
      <c r="K829" s="42">
        <f t="shared" si="132"/>
        <v>6034.9999999999991</v>
      </c>
      <c r="L829" s="29">
        <f t="shared" si="134"/>
        <v>935.00000000000011</v>
      </c>
      <c r="M829" s="52">
        <v>2584</v>
      </c>
      <c r="N829" s="28">
        <f t="shared" si="135"/>
        <v>6026.5</v>
      </c>
      <c r="O829" s="28"/>
      <c r="P829" s="28">
        <f t="shared" si="136"/>
        <v>5023.5</v>
      </c>
      <c r="Q829" s="19">
        <f t="shared" si="128"/>
        <v>13625.49</v>
      </c>
      <c r="R829" s="28">
        <f t="shared" si="129"/>
        <v>12996.5</v>
      </c>
      <c r="S829" s="28">
        <f t="shared" si="133"/>
        <v>71374.509999999995</v>
      </c>
      <c r="T829" s="30" t="s">
        <v>41</v>
      </c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</row>
    <row r="830" spans="1:936" s="6" customFormat="1" ht="18" customHeight="1" x14ac:dyDescent="0.25">
      <c r="A830" s="34">
        <v>824</v>
      </c>
      <c r="B830" s="16" t="s">
        <v>440</v>
      </c>
      <c r="C830" s="16" t="s">
        <v>872</v>
      </c>
      <c r="D830" s="16" t="s">
        <v>457</v>
      </c>
      <c r="E830" s="16" t="s">
        <v>140</v>
      </c>
      <c r="F830" s="17" t="s">
        <v>881</v>
      </c>
      <c r="G830" s="26">
        <v>70000</v>
      </c>
      <c r="H830" s="26">
        <v>5368.48</v>
      </c>
      <c r="I830" s="19">
        <v>25</v>
      </c>
      <c r="J830" s="46">
        <v>2009</v>
      </c>
      <c r="K830" s="42">
        <f t="shared" si="132"/>
        <v>4970</v>
      </c>
      <c r="L830" s="29">
        <f t="shared" si="134"/>
        <v>770.00000000000011</v>
      </c>
      <c r="M830" s="52">
        <v>2128</v>
      </c>
      <c r="N830" s="28">
        <f t="shared" si="135"/>
        <v>4963</v>
      </c>
      <c r="O830" s="28"/>
      <c r="P830" s="28">
        <f t="shared" si="136"/>
        <v>4137</v>
      </c>
      <c r="Q830" s="19">
        <f t="shared" si="128"/>
        <v>9530.48</v>
      </c>
      <c r="R830" s="28">
        <f t="shared" si="129"/>
        <v>10703</v>
      </c>
      <c r="S830" s="28">
        <f t="shared" si="133"/>
        <v>60469.520000000004</v>
      </c>
      <c r="T830" s="30" t="s">
        <v>41</v>
      </c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</row>
    <row r="831" spans="1:936" s="6" customFormat="1" ht="18" customHeight="1" x14ac:dyDescent="0.25">
      <c r="A831" s="34">
        <v>825</v>
      </c>
      <c r="B831" s="16" t="s">
        <v>461</v>
      </c>
      <c r="C831" s="16" t="s">
        <v>873</v>
      </c>
      <c r="D831" s="16" t="s">
        <v>457</v>
      </c>
      <c r="E831" s="16" t="s">
        <v>140</v>
      </c>
      <c r="F831" s="17" t="s">
        <v>881</v>
      </c>
      <c r="G831" s="18">
        <v>70000</v>
      </c>
      <c r="H831" s="18">
        <v>5368.48</v>
      </c>
      <c r="I831" s="19">
        <v>25</v>
      </c>
      <c r="J831" s="45">
        <v>2009</v>
      </c>
      <c r="K831" s="39">
        <f t="shared" si="132"/>
        <v>4970</v>
      </c>
      <c r="L831" s="29">
        <f t="shared" si="134"/>
        <v>770.00000000000011</v>
      </c>
      <c r="M831" s="44">
        <v>2128</v>
      </c>
      <c r="N831" s="19">
        <f t="shared" si="135"/>
        <v>4963</v>
      </c>
      <c r="O831" s="19"/>
      <c r="P831" s="19">
        <f t="shared" si="136"/>
        <v>4137</v>
      </c>
      <c r="Q831" s="19">
        <f t="shared" si="128"/>
        <v>9530.48</v>
      </c>
      <c r="R831" s="19">
        <f t="shared" si="129"/>
        <v>10703</v>
      </c>
      <c r="S831" s="19">
        <f t="shared" si="133"/>
        <v>60469.520000000004</v>
      </c>
      <c r="T831" s="30" t="s">
        <v>41</v>
      </c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</row>
    <row r="832" spans="1:936" s="6" customFormat="1" ht="18" customHeight="1" x14ac:dyDescent="0.25">
      <c r="A832" s="34">
        <v>826</v>
      </c>
      <c r="B832" s="16" t="s">
        <v>1084</v>
      </c>
      <c r="C832" s="16" t="s">
        <v>873</v>
      </c>
      <c r="D832" s="16" t="s">
        <v>457</v>
      </c>
      <c r="E832" s="16" t="s">
        <v>140</v>
      </c>
      <c r="F832" s="17" t="s">
        <v>881</v>
      </c>
      <c r="G832" s="18">
        <v>70000</v>
      </c>
      <c r="H832" s="18">
        <v>5368.48</v>
      </c>
      <c r="I832" s="19">
        <v>25</v>
      </c>
      <c r="J832" s="45">
        <v>2009</v>
      </c>
      <c r="K832" s="39">
        <f t="shared" si="132"/>
        <v>4970</v>
      </c>
      <c r="L832" s="29">
        <f t="shared" si="134"/>
        <v>770.00000000000011</v>
      </c>
      <c r="M832" s="44">
        <v>2128</v>
      </c>
      <c r="N832" s="19">
        <f t="shared" si="135"/>
        <v>4963</v>
      </c>
      <c r="O832" s="19"/>
      <c r="P832" s="19">
        <f t="shared" si="136"/>
        <v>4137</v>
      </c>
      <c r="Q832" s="19">
        <f t="shared" si="128"/>
        <v>9530.48</v>
      </c>
      <c r="R832" s="19">
        <f t="shared" si="129"/>
        <v>10703</v>
      </c>
      <c r="S832" s="19">
        <f t="shared" si="133"/>
        <v>60469.520000000004</v>
      </c>
      <c r="T832" s="30" t="s">
        <v>41</v>
      </c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</row>
    <row r="833" spans="1:936" s="6" customFormat="1" ht="18" customHeight="1" x14ac:dyDescent="0.25">
      <c r="A833" s="34">
        <v>827</v>
      </c>
      <c r="B833" s="16" t="s">
        <v>460</v>
      </c>
      <c r="C833" s="16" t="s">
        <v>873</v>
      </c>
      <c r="D833" s="16" t="s">
        <v>457</v>
      </c>
      <c r="E833" s="16" t="s">
        <v>803</v>
      </c>
      <c r="F833" s="17" t="s">
        <v>881</v>
      </c>
      <c r="G833" s="18">
        <v>55000</v>
      </c>
      <c r="H833" s="18">
        <v>2559.6799999999998</v>
      </c>
      <c r="I833" s="19">
        <v>25</v>
      </c>
      <c r="J833" s="45">
        <v>1578.5</v>
      </c>
      <c r="K833" s="39">
        <f t="shared" si="132"/>
        <v>3904.9999999999995</v>
      </c>
      <c r="L833" s="29">
        <f t="shared" si="134"/>
        <v>605.00000000000011</v>
      </c>
      <c r="M833" s="44">
        <v>1672</v>
      </c>
      <c r="N833" s="19">
        <f t="shared" si="135"/>
        <v>3899.5000000000005</v>
      </c>
      <c r="O833" s="19"/>
      <c r="P833" s="19">
        <f t="shared" si="136"/>
        <v>3250.5</v>
      </c>
      <c r="Q833" s="19">
        <f t="shared" si="128"/>
        <v>5835.18</v>
      </c>
      <c r="R833" s="19">
        <f t="shared" si="129"/>
        <v>8409.5</v>
      </c>
      <c r="S833" s="19">
        <f t="shared" si="133"/>
        <v>49164.82</v>
      </c>
      <c r="T833" s="30" t="s">
        <v>41</v>
      </c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</row>
    <row r="834" spans="1:936" s="6" customFormat="1" ht="18" customHeight="1" x14ac:dyDescent="0.25">
      <c r="A834" s="34">
        <v>828</v>
      </c>
      <c r="B834" s="16" t="s">
        <v>463</v>
      </c>
      <c r="C834" s="16" t="s">
        <v>872</v>
      </c>
      <c r="D834" s="16" t="s">
        <v>457</v>
      </c>
      <c r="E834" s="16" t="s">
        <v>131</v>
      </c>
      <c r="F834" s="17" t="s">
        <v>876</v>
      </c>
      <c r="G834" s="18">
        <v>25000</v>
      </c>
      <c r="H834" s="16">
        <v>0</v>
      </c>
      <c r="I834" s="19">
        <v>25</v>
      </c>
      <c r="J834" s="45">
        <v>717.5</v>
      </c>
      <c r="K834" s="39">
        <f t="shared" si="132"/>
        <v>1774.9999999999998</v>
      </c>
      <c r="L834" s="29">
        <f t="shared" si="134"/>
        <v>275</v>
      </c>
      <c r="M834" s="44">
        <v>760</v>
      </c>
      <c r="N834" s="19">
        <f t="shared" si="135"/>
        <v>1772.5000000000002</v>
      </c>
      <c r="O834" s="19"/>
      <c r="P834" s="19">
        <f t="shared" si="136"/>
        <v>1477.5</v>
      </c>
      <c r="Q834" s="19">
        <f t="shared" si="128"/>
        <v>1502.5</v>
      </c>
      <c r="R834" s="19">
        <f t="shared" si="129"/>
        <v>3822.5</v>
      </c>
      <c r="S834" s="19">
        <f t="shared" si="133"/>
        <v>23497.5</v>
      </c>
      <c r="T834" s="30" t="s">
        <v>41</v>
      </c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</row>
    <row r="835" spans="1:936" s="6" customFormat="1" ht="18" customHeight="1" x14ac:dyDescent="0.25">
      <c r="A835" s="34">
        <v>829</v>
      </c>
      <c r="B835" s="16" t="s">
        <v>797</v>
      </c>
      <c r="C835" s="16" t="s">
        <v>873</v>
      </c>
      <c r="D835" s="16" t="s">
        <v>791</v>
      </c>
      <c r="E835" s="16" t="s">
        <v>130</v>
      </c>
      <c r="F835" s="17" t="s">
        <v>881</v>
      </c>
      <c r="G835" s="18">
        <v>155000</v>
      </c>
      <c r="H835" s="18">
        <v>24185.01</v>
      </c>
      <c r="I835" s="19">
        <v>25</v>
      </c>
      <c r="J835" s="45">
        <v>4448.5</v>
      </c>
      <c r="K835" s="39">
        <f t="shared" si="132"/>
        <v>11004.999999999998</v>
      </c>
      <c r="L835" s="29">
        <f t="shared" si="134"/>
        <v>1705.0000000000002</v>
      </c>
      <c r="M835" s="44">
        <v>4712</v>
      </c>
      <c r="N835" s="19">
        <f t="shared" si="135"/>
        <v>10989.5</v>
      </c>
      <c r="O835" s="19"/>
      <c r="P835" s="19">
        <f t="shared" si="136"/>
        <v>9160.5</v>
      </c>
      <c r="Q835" s="19">
        <f t="shared" ref="Q835:Q856" si="137">+H835+I835+J835+M835+O835</f>
        <v>33370.509999999995</v>
      </c>
      <c r="R835" s="19">
        <f t="shared" ref="R835:R856" si="138">+K835+L835+N835</f>
        <v>23699.5</v>
      </c>
      <c r="S835" s="19">
        <f t="shared" si="133"/>
        <v>121629.49</v>
      </c>
      <c r="T835" s="30" t="s">
        <v>41</v>
      </c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</row>
    <row r="836" spans="1:936" s="6" customFormat="1" ht="18" customHeight="1" x14ac:dyDescent="0.25">
      <c r="A836" s="34">
        <v>830</v>
      </c>
      <c r="B836" s="16" t="s">
        <v>32</v>
      </c>
      <c r="C836" s="16" t="s">
        <v>873</v>
      </c>
      <c r="D836" s="16" t="s">
        <v>791</v>
      </c>
      <c r="E836" s="16" t="s">
        <v>90</v>
      </c>
      <c r="F836" s="17" t="s">
        <v>880</v>
      </c>
      <c r="G836" s="18">
        <v>56000</v>
      </c>
      <c r="H836" s="38">
        <v>2733.96</v>
      </c>
      <c r="I836" s="19">
        <v>25</v>
      </c>
      <c r="J836" s="45">
        <v>1607.2</v>
      </c>
      <c r="K836" s="39">
        <f t="shared" ref="K836:K856" si="139">+G836*7.1%</f>
        <v>3975.9999999999995</v>
      </c>
      <c r="L836" s="29">
        <f t="shared" si="134"/>
        <v>616.00000000000011</v>
      </c>
      <c r="M836" s="44">
        <v>1702.4</v>
      </c>
      <c r="N836" s="19">
        <f t="shared" si="135"/>
        <v>3970.4</v>
      </c>
      <c r="O836" s="19"/>
      <c r="P836" s="19">
        <f t="shared" si="136"/>
        <v>3309.6000000000004</v>
      </c>
      <c r="Q836" s="19">
        <f t="shared" si="137"/>
        <v>6068.5599999999995</v>
      </c>
      <c r="R836" s="19">
        <f t="shared" si="138"/>
        <v>8562.4</v>
      </c>
      <c r="S836" s="19">
        <f t="shared" si="133"/>
        <v>49931.44</v>
      </c>
      <c r="T836" s="30" t="s">
        <v>41</v>
      </c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</row>
    <row r="837" spans="1:936" s="6" customFormat="1" ht="18" customHeight="1" x14ac:dyDescent="0.25">
      <c r="A837" s="34">
        <v>831</v>
      </c>
      <c r="B837" s="16" t="s">
        <v>792</v>
      </c>
      <c r="C837" s="16" t="s">
        <v>872</v>
      </c>
      <c r="D837" s="16" t="s">
        <v>791</v>
      </c>
      <c r="E837" s="16" t="s">
        <v>90</v>
      </c>
      <c r="F837" s="17" t="s">
        <v>881</v>
      </c>
      <c r="G837" s="18">
        <v>55000</v>
      </c>
      <c r="H837" s="18">
        <v>1787.72</v>
      </c>
      <c r="I837" s="19">
        <v>25</v>
      </c>
      <c r="J837" s="45">
        <v>1578.5</v>
      </c>
      <c r="K837" s="39">
        <f t="shared" si="139"/>
        <v>3904.9999999999995</v>
      </c>
      <c r="L837" s="29">
        <f t="shared" si="134"/>
        <v>605.00000000000011</v>
      </c>
      <c r="M837" s="44">
        <v>1672</v>
      </c>
      <c r="N837" s="19">
        <f t="shared" si="135"/>
        <v>3899.5000000000005</v>
      </c>
      <c r="O837" s="19"/>
      <c r="P837" s="19">
        <f t="shared" si="136"/>
        <v>3250.5</v>
      </c>
      <c r="Q837" s="19">
        <f t="shared" si="137"/>
        <v>5063.22</v>
      </c>
      <c r="R837" s="19">
        <f t="shared" si="138"/>
        <v>8409.5</v>
      </c>
      <c r="S837" s="19">
        <f t="shared" si="133"/>
        <v>49936.78</v>
      </c>
      <c r="T837" s="30" t="s">
        <v>41</v>
      </c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</row>
    <row r="838" spans="1:936" s="6" customFormat="1" ht="18" customHeight="1" x14ac:dyDescent="0.25">
      <c r="A838" s="34">
        <v>832</v>
      </c>
      <c r="B838" s="16" t="s">
        <v>793</v>
      </c>
      <c r="C838" s="16" t="s">
        <v>873</v>
      </c>
      <c r="D838" s="16" t="s">
        <v>791</v>
      </c>
      <c r="E838" s="16" t="s">
        <v>90</v>
      </c>
      <c r="F838" s="17" t="s">
        <v>881</v>
      </c>
      <c r="G838" s="18">
        <v>55000</v>
      </c>
      <c r="H838" s="18">
        <v>2559.6799999999998</v>
      </c>
      <c r="I838" s="19">
        <v>25</v>
      </c>
      <c r="J838" s="45">
        <v>1578.5</v>
      </c>
      <c r="K838" s="39">
        <f t="shared" si="139"/>
        <v>3904.9999999999995</v>
      </c>
      <c r="L838" s="29">
        <f t="shared" si="134"/>
        <v>605.00000000000011</v>
      </c>
      <c r="M838" s="44">
        <v>1672</v>
      </c>
      <c r="N838" s="19">
        <f t="shared" si="135"/>
        <v>3899.5000000000005</v>
      </c>
      <c r="O838" s="19"/>
      <c r="P838" s="19">
        <f t="shared" si="136"/>
        <v>3250.5</v>
      </c>
      <c r="Q838" s="19">
        <f t="shared" si="137"/>
        <v>5835.18</v>
      </c>
      <c r="R838" s="19">
        <f t="shared" si="138"/>
        <v>8409.5</v>
      </c>
      <c r="S838" s="19">
        <f t="shared" si="133"/>
        <v>49164.82</v>
      </c>
      <c r="T838" s="30" t="s">
        <v>41</v>
      </c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</row>
    <row r="839" spans="1:936" s="6" customFormat="1" ht="18" customHeight="1" x14ac:dyDescent="0.25">
      <c r="A839" s="34">
        <v>833</v>
      </c>
      <c r="B839" s="16" t="s">
        <v>796</v>
      </c>
      <c r="C839" s="16" t="s">
        <v>873</v>
      </c>
      <c r="D839" s="16" t="s">
        <v>791</v>
      </c>
      <c r="E839" s="16" t="s">
        <v>90</v>
      </c>
      <c r="F839" s="17" t="s">
        <v>881</v>
      </c>
      <c r="G839" s="18">
        <v>55000</v>
      </c>
      <c r="H839" s="18">
        <v>2559.6799999999998</v>
      </c>
      <c r="I839" s="19">
        <v>25</v>
      </c>
      <c r="J839" s="45">
        <v>1578.5</v>
      </c>
      <c r="K839" s="39">
        <f t="shared" si="139"/>
        <v>3904.9999999999995</v>
      </c>
      <c r="L839" s="29">
        <f t="shared" si="134"/>
        <v>605.00000000000011</v>
      </c>
      <c r="M839" s="44">
        <v>1672</v>
      </c>
      <c r="N839" s="19">
        <f t="shared" si="135"/>
        <v>3899.5000000000005</v>
      </c>
      <c r="O839" s="19"/>
      <c r="P839" s="19">
        <f t="shared" si="136"/>
        <v>3250.5</v>
      </c>
      <c r="Q839" s="19">
        <f t="shared" si="137"/>
        <v>5835.18</v>
      </c>
      <c r="R839" s="19">
        <f t="shared" si="138"/>
        <v>8409.5</v>
      </c>
      <c r="S839" s="19">
        <f t="shared" si="133"/>
        <v>49164.82</v>
      </c>
      <c r="T839" s="30" t="s">
        <v>41</v>
      </c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</row>
    <row r="840" spans="1:936" s="6" customFormat="1" ht="18" customHeight="1" x14ac:dyDescent="0.25">
      <c r="A840" s="34">
        <v>834</v>
      </c>
      <c r="B840" s="16" t="s">
        <v>795</v>
      </c>
      <c r="C840" s="16" t="s">
        <v>873</v>
      </c>
      <c r="D840" s="16" t="s">
        <v>791</v>
      </c>
      <c r="E840" s="16" t="s">
        <v>174</v>
      </c>
      <c r="F840" s="17" t="s">
        <v>880</v>
      </c>
      <c r="G840" s="18">
        <v>55000</v>
      </c>
      <c r="H840" s="18">
        <v>2559.6799999999998</v>
      </c>
      <c r="I840" s="19">
        <v>25</v>
      </c>
      <c r="J840" s="45">
        <v>1578.5</v>
      </c>
      <c r="K840" s="39">
        <f t="shared" si="139"/>
        <v>3904.9999999999995</v>
      </c>
      <c r="L840" s="29">
        <f t="shared" si="134"/>
        <v>605.00000000000011</v>
      </c>
      <c r="M840" s="44">
        <v>1672</v>
      </c>
      <c r="N840" s="19">
        <f t="shared" si="135"/>
        <v>3899.5000000000005</v>
      </c>
      <c r="O840" s="19"/>
      <c r="P840" s="19">
        <f t="shared" si="136"/>
        <v>3250.5</v>
      </c>
      <c r="Q840" s="19">
        <f t="shared" si="137"/>
        <v>5835.18</v>
      </c>
      <c r="R840" s="19">
        <f t="shared" si="138"/>
        <v>8409.5</v>
      </c>
      <c r="S840" s="19">
        <f t="shared" si="133"/>
        <v>49164.82</v>
      </c>
      <c r="T840" s="30" t="s">
        <v>41</v>
      </c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</row>
    <row r="841" spans="1:936" s="6" customFormat="1" ht="18" customHeight="1" x14ac:dyDescent="0.25">
      <c r="A841" s="34">
        <v>835</v>
      </c>
      <c r="B841" s="16" t="s">
        <v>798</v>
      </c>
      <c r="C841" s="16" t="s">
        <v>872</v>
      </c>
      <c r="D841" s="16" t="s">
        <v>791</v>
      </c>
      <c r="E841" s="16" t="s">
        <v>110</v>
      </c>
      <c r="F841" s="17" t="s">
        <v>880</v>
      </c>
      <c r="G841" s="18">
        <v>50000</v>
      </c>
      <c r="H841" s="18">
        <v>1854</v>
      </c>
      <c r="I841" s="19">
        <v>25</v>
      </c>
      <c r="J841" s="45">
        <v>1435</v>
      </c>
      <c r="K841" s="39">
        <f t="shared" si="139"/>
        <v>3549.9999999999995</v>
      </c>
      <c r="L841" s="29">
        <f t="shared" si="134"/>
        <v>550</v>
      </c>
      <c r="M841" s="44">
        <v>1520</v>
      </c>
      <c r="N841" s="19">
        <f t="shared" si="135"/>
        <v>3545.0000000000005</v>
      </c>
      <c r="O841" s="19"/>
      <c r="P841" s="19">
        <f t="shared" si="136"/>
        <v>2955</v>
      </c>
      <c r="Q841" s="19">
        <f t="shared" si="137"/>
        <v>4834</v>
      </c>
      <c r="R841" s="19">
        <f t="shared" si="138"/>
        <v>7645</v>
      </c>
      <c r="S841" s="19">
        <f t="shared" si="133"/>
        <v>45166</v>
      </c>
      <c r="T841" s="30" t="s">
        <v>41</v>
      </c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</row>
    <row r="842" spans="1:936" s="6" customFormat="1" ht="18" customHeight="1" x14ac:dyDescent="0.25">
      <c r="A842" s="34">
        <v>836</v>
      </c>
      <c r="B842" s="16" t="s">
        <v>794</v>
      </c>
      <c r="C842" s="16" t="s">
        <v>872</v>
      </c>
      <c r="D842" s="16" t="s">
        <v>791</v>
      </c>
      <c r="E842" s="16" t="s">
        <v>101</v>
      </c>
      <c r="F842" s="17" t="s">
        <v>881</v>
      </c>
      <c r="G842" s="18">
        <v>35000</v>
      </c>
      <c r="H842" s="16">
        <v>0</v>
      </c>
      <c r="I842" s="19">
        <v>25</v>
      </c>
      <c r="J842" s="45">
        <v>1004.5</v>
      </c>
      <c r="K842" s="39">
        <f t="shared" si="139"/>
        <v>2485</v>
      </c>
      <c r="L842" s="29">
        <f t="shared" si="134"/>
        <v>385.00000000000006</v>
      </c>
      <c r="M842" s="44">
        <v>1064</v>
      </c>
      <c r="N842" s="19">
        <f t="shared" si="135"/>
        <v>2481.5</v>
      </c>
      <c r="O842" s="19"/>
      <c r="P842" s="19">
        <f t="shared" si="136"/>
        <v>2068.5</v>
      </c>
      <c r="Q842" s="19">
        <f t="shared" si="137"/>
        <v>2093.5</v>
      </c>
      <c r="R842" s="19">
        <f t="shared" si="138"/>
        <v>5351.5</v>
      </c>
      <c r="S842" s="19">
        <f t="shared" si="133"/>
        <v>32906.5</v>
      </c>
      <c r="T842" s="30" t="s">
        <v>41</v>
      </c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</row>
    <row r="843" spans="1:936" s="6" customFormat="1" ht="18" customHeight="1" x14ac:dyDescent="0.25">
      <c r="A843" s="34">
        <v>837</v>
      </c>
      <c r="B843" s="16" t="s">
        <v>904</v>
      </c>
      <c r="C843" s="16" t="s">
        <v>872</v>
      </c>
      <c r="D843" s="16" t="s">
        <v>777</v>
      </c>
      <c r="E843" s="16" t="s">
        <v>65</v>
      </c>
      <c r="F843" s="17" t="s">
        <v>880</v>
      </c>
      <c r="G843" s="18">
        <v>35000</v>
      </c>
      <c r="H843" s="16">
        <v>0</v>
      </c>
      <c r="I843" s="19">
        <v>25</v>
      </c>
      <c r="J843" s="45">
        <v>1004.5</v>
      </c>
      <c r="K843" s="39">
        <f t="shared" si="139"/>
        <v>2485</v>
      </c>
      <c r="L843" s="29">
        <f t="shared" si="134"/>
        <v>385.00000000000006</v>
      </c>
      <c r="M843" s="44">
        <v>1064</v>
      </c>
      <c r="N843" s="19">
        <f t="shared" si="135"/>
        <v>2481.5</v>
      </c>
      <c r="O843" s="19"/>
      <c r="P843" s="19">
        <f t="shared" si="136"/>
        <v>2068.5</v>
      </c>
      <c r="Q843" s="19">
        <f t="shared" si="137"/>
        <v>2093.5</v>
      </c>
      <c r="R843" s="19">
        <f t="shared" si="138"/>
        <v>5351.5</v>
      </c>
      <c r="S843" s="19">
        <f t="shared" si="133"/>
        <v>32906.5</v>
      </c>
      <c r="T843" s="30" t="s">
        <v>41</v>
      </c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</row>
    <row r="844" spans="1:936" s="6" customFormat="1" ht="18" customHeight="1" x14ac:dyDescent="0.25">
      <c r="A844" s="34">
        <v>838</v>
      </c>
      <c r="B844" s="16" t="s">
        <v>983</v>
      </c>
      <c r="C844" s="16" t="s">
        <v>872</v>
      </c>
      <c r="D844" s="16" t="s">
        <v>777</v>
      </c>
      <c r="E844" s="16" t="s">
        <v>35</v>
      </c>
      <c r="F844" s="17" t="s">
        <v>880</v>
      </c>
      <c r="G844" s="18">
        <v>25000</v>
      </c>
      <c r="H844" s="16">
        <v>0</v>
      </c>
      <c r="I844" s="19">
        <v>25</v>
      </c>
      <c r="J844" s="45">
        <v>717.5</v>
      </c>
      <c r="K844" s="39">
        <f t="shared" si="139"/>
        <v>1774.9999999999998</v>
      </c>
      <c r="L844" s="29">
        <f t="shared" si="134"/>
        <v>275</v>
      </c>
      <c r="M844" s="44">
        <v>760</v>
      </c>
      <c r="N844" s="19">
        <f t="shared" si="135"/>
        <v>1772.5000000000002</v>
      </c>
      <c r="O844" s="19"/>
      <c r="P844" s="19">
        <f t="shared" si="136"/>
        <v>1477.5</v>
      </c>
      <c r="Q844" s="19">
        <f t="shared" si="137"/>
        <v>1502.5</v>
      </c>
      <c r="R844" s="19">
        <f t="shared" si="138"/>
        <v>3822.5</v>
      </c>
      <c r="S844" s="19">
        <f t="shared" si="133"/>
        <v>23497.5</v>
      </c>
      <c r="T844" s="30" t="s">
        <v>41</v>
      </c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</row>
    <row r="845" spans="1:936" s="6" customFormat="1" ht="18" customHeight="1" x14ac:dyDescent="0.25">
      <c r="A845" s="34">
        <v>839</v>
      </c>
      <c r="B845" s="16" t="s">
        <v>967</v>
      </c>
      <c r="C845" s="16" t="s">
        <v>873</v>
      </c>
      <c r="D845" s="16" t="s">
        <v>777</v>
      </c>
      <c r="E845" s="16" t="s">
        <v>103</v>
      </c>
      <c r="F845" s="17" t="s">
        <v>880</v>
      </c>
      <c r="G845" s="18">
        <v>24000</v>
      </c>
      <c r="H845" s="16">
        <v>0</v>
      </c>
      <c r="I845" s="19">
        <v>25</v>
      </c>
      <c r="J845" s="45">
        <v>688.8</v>
      </c>
      <c r="K845" s="39">
        <f t="shared" si="139"/>
        <v>1703.9999999999998</v>
      </c>
      <c r="L845" s="29">
        <f t="shared" si="134"/>
        <v>264</v>
      </c>
      <c r="M845" s="44">
        <v>729.6</v>
      </c>
      <c r="N845" s="19">
        <f t="shared" si="135"/>
        <v>1701.6000000000001</v>
      </c>
      <c r="O845" s="19"/>
      <c r="P845" s="19">
        <f t="shared" si="136"/>
        <v>1418.4</v>
      </c>
      <c r="Q845" s="19">
        <f t="shared" si="137"/>
        <v>1443.4</v>
      </c>
      <c r="R845" s="19">
        <f t="shared" si="138"/>
        <v>3669.6</v>
      </c>
      <c r="S845" s="19">
        <f t="shared" si="133"/>
        <v>22556.6</v>
      </c>
      <c r="T845" s="30" t="s">
        <v>41</v>
      </c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</row>
    <row r="846" spans="1:936" s="6" customFormat="1" ht="18" customHeight="1" x14ac:dyDescent="0.25">
      <c r="A846" s="34">
        <v>840</v>
      </c>
      <c r="B846" s="16" t="s">
        <v>169</v>
      </c>
      <c r="C846" s="16" t="s">
        <v>872</v>
      </c>
      <c r="D846" s="16" t="s">
        <v>777</v>
      </c>
      <c r="E846" s="16" t="s">
        <v>64</v>
      </c>
      <c r="F846" s="17" t="s">
        <v>876</v>
      </c>
      <c r="G846" s="18">
        <v>18000</v>
      </c>
      <c r="H846" s="16">
        <v>0</v>
      </c>
      <c r="I846" s="19">
        <v>25</v>
      </c>
      <c r="J846" s="45">
        <v>516.6</v>
      </c>
      <c r="K846" s="39">
        <f t="shared" si="139"/>
        <v>1277.9999999999998</v>
      </c>
      <c r="L846" s="29">
        <f t="shared" si="134"/>
        <v>198.00000000000003</v>
      </c>
      <c r="M846" s="44">
        <v>547.20000000000005</v>
      </c>
      <c r="N846" s="19">
        <f t="shared" si="135"/>
        <v>1276.2</v>
      </c>
      <c r="O846" s="19"/>
      <c r="P846" s="19">
        <f t="shared" si="136"/>
        <v>1063.8000000000002</v>
      </c>
      <c r="Q846" s="19">
        <f t="shared" si="137"/>
        <v>1088.8000000000002</v>
      </c>
      <c r="R846" s="19">
        <f t="shared" si="138"/>
        <v>2752.2</v>
      </c>
      <c r="S846" s="19">
        <f t="shared" si="133"/>
        <v>16911.2</v>
      </c>
      <c r="T846" s="30" t="s">
        <v>41</v>
      </c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</row>
    <row r="847" spans="1:936" s="6" customFormat="1" ht="18" customHeight="1" x14ac:dyDescent="0.25">
      <c r="A847" s="34">
        <v>841</v>
      </c>
      <c r="B847" s="16" t="s">
        <v>778</v>
      </c>
      <c r="C847" s="16" t="s">
        <v>872</v>
      </c>
      <c r="D847" s="16" t="s">
        <v>777</v>
      </c>
      <c r="E847" s="16" t="s">
        <v>35</v>
      </c>
      <c r="F847" s="17" t="s">
        <v>880</v>
      </c>
      <c r="G847" s="18">
        <v>25000</v>
      </c>
      <c r="H847" s="16">
        <v>0</v>
      </c>
      <c r="I847" s="19">
        <v>25</v>
      </c>
      <c r="J847" s="45">
        <v>717.5</v>
      </c>
      <c r="K847" s="39">
        <f t="shared" si="139"/>
        <v>1774.9999999999998</v>
      </c>
      <c r="L847" s="29">
        <f t="shared" si="134"/>
        <v>275</v>
      </c>
      <c r="M847" s="44">
        <v>760</v>
      </c>
      <c r="N847" s="19">
        <f t="shared" si="135"/>
        <v>1772.5000000000002</v>
      </c>
      <c r="O847" s="19"/>
      <c r="P847" s="19">
        <f t="shared" si="136"/>
        <v>1477.5</v>
      </c>
      <c r="Q847" s="19">
        <f t="shared" si="137"/>
        <v>1502.5</v>
      </c>
      <c r="R847" s="19">
        <f t="shared" si="138"/>
        <v>3822.5</v>
      </c>
      <c r="S847" s="19">
        <f t="shared" si="133"/>
        <v>23497.5</v>
      </c>
      <c r="T847" s="30" t="s">
        <v>41</v>
      </c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</row>
    <row r="848" spans="1:936" s="6" customFormat="1" ht="18" customHeight="1" x14ac:dyDescent="0.25">
      <c r="A848" s="34">
        <v>842</v>
      </c>
      <c r="B848" s="16" t="s">
        <v>779</v>
      </c>
      <c r="C848" s="16" t="s">
        <v>872</v>
      </c>
      <c r="D848" s="16" t="s">
        <v>777</v>
      </c>
      <c r="E848" s="16" t="s">
        <v>66</v>
      </c>
      <c r="F848" s="17" t="s">
        <v>876</v>
      </c>
      <c r="G848" s="18">
        <v>7000</v>
      </c>
      <c r="H848" s="16">
        <v>0</v>
      </c>
      <c r="I848" s="19">
        <v>25</v>
      </c>
      <c r="J848" s="45">
        <v>200.9</v>
      </c>
      <c r="K848" s="39">
        <f>+G848*7.1%</f>
        <v>496.99999999999994</v>
      </c>
      <c r="L848" s="29">
        <f>+G848*1.1%</f>
        <v>77.000000000000014</v>
      </c>
      <c r="M848" s="44">
        <v>212.8</v>
      </c>
      <c r="N848" s="19">
        <f>+G848*7.09%</f>
        <v>496.3</v>
      </c>
      <c r="O848" s="19"/>
      <c r="P848" s="19">
        <f>+J848+M848</f>
        <v>413.70000000000005</v>
      </c>
      <c r="Q848" s="19">
        <f>+H848+I848+J848+M848+O848</f>
        <v>438.70000000000005</v>
      </c>
      <c r="R848" s="19">
        <f>+K848+L848+N848</f>
        <v>1070.3</v>
      </c>
      <c r="S848" s="19">
        <f>+G848-Q848</f>
        <v>6561.3</v>
      </c>
      <c r="T848" s="30" t="s">
        <v>41</v>
      </c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</row>
    <row r="849" spans="1:936" s="6" customFormat="1" ht="18" customHeight="1" x14ac:dyDescent="0.25">
      <c r="A849" s="34">
        <v>843</v>
      </c>
      <c r="B849" s="16" t="s">
        <v>781</v>
      </c>
      <c r="C849" s="16" t="s">
        <v>873</v>
      </c>
      <c r="D849" s="16" t="s">
        <v>780</v>
      </c>
      <c r="E849" s="16" t="s">
        <v>130</v>
      </c>
      <c r="F849" s="17" t="s">
        <v>880</v>
      </c>
      <c r="G849" s="18">
        <v>155000</v>
      </c>
      <c r="H849" s="18">
        <v>25042.74</v>
      </c>
      <c r="I849" s="19">
        <v>25</v>
      </c>
      <c r="J849" s="45">
        <v>4448.5</v>
      </c>
      <c r="K849" s="39">
        <f t="shared" si="139"/>
        <v>11004.999999999998</v>
      </c>
      <c r="L849" s="29">
        <f t="shared" si="134"/>
        <v>1705.0000000000002</v>
      </c>
      <c r="M849" s="44">
        <v>4712</v>
      </c>
      <c r="N849" s="19">
        <f t="shared" si="135"/>
        <v>10989.5</v>
      </c>
      <c r="O849" s="19"/>
      <c r="P849" s="19">
        <f t="shared" si="136"/>
        <v>9160.5</v>
      </c>
      <c r="Q849" s="19">
        <f t="shared" si="137"/>
        <v>34228.240000000005</v>
      </c>
      <c r="R849" s="19">
        <f t="shared" si="138"/>
        <v>23699.5</v>
      </c>
      <c r="S849" s="19">
        <f t="shared" si="133"/>
        <v>120771.76</v>
      </c>
      <c r="T849" s="30" t="s">
        <v>41</v>
      </c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</row>
    <row r="850" spans="1:936" s="6" customFormat="1" ht="18" customHeight="1" x14ac:dyDescent="0.25">
      <c r="A850" s="34">
        <v>844</v>
      </c>
      <c r="B850" s="16" t="s">
        <v>782</v>
      </c>
      <c r="C850" s="16" t="s">
        <v>872</v>
      </c>
      <c r="D850" s="16" t="s">
        <v>780</v>
      </c>
      <c r="E850" s="16" t="s">
        <v>113</v>
      </c>
      <c r="F850" s="17" t="s">
        <v>880</v>
      </c>
      <c r="G850" s="18">
        <v>28350</v>
      </c>
      <c r="H850" s="16">
        <v>0</v>
      </c>
      <c r="I850" s="19">
        <v>25</v>
      </c>
      <c r="J850" s="45">
        <v>813.65</v>
      </c>
      <c r="K850" s="39">
        <f t="shared" si="139"/>
        <v>2012.85</v>
      </c>
      <c r="L850" s="29">
        <f t="shared" si="134"/>
        <v>311.85000000000002</v>
      </c>
      <c r="M850" s="44">
        <v>861.84</v>
      </c>
      <c r="N850" s="19">
        <f t="shared" si="135"/>
        <v>2010.0150000000001</v>
      </c>
      <c r="O850" s="19"/>
      <c r="P850" s="19">
        <f t="shared" si="136"/>
        <v>1675.49</v>
      </c>
      <c r="Q850" s="19">
        <f t="shared" si="137"/>
        <v>1700.49</v>
      </c>
      <c r="R850" s="19">
        <f t="shared" si="138"/>
        <v>4334.7150000000001</v>
      </c>
      <c r="S850" s="19">
        <f t="shared" si="133"/>
        <v>26649.51</v>
      </c>
      <c r="T850" s="30" t="s">
        <v>41</v>
      </c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</row>
    <row r="851" spans="1:936" s="6" customFormat="1" ht="18" customHeight="1" x14ac:dyDescent="0.25">
      <c r="A851" s="34">
        <v>845</v>
      </c>
      <c r="B851" s="16" t="s">
        <v>788</v>
      </c>
      <c r="C851" s="16" t="s">
        <v>872</v>
      </c>
      <c r="D851" s="16" t="s">
        <v>783</v>
      </c>
      <c r="E851" s="16" t="s">
        <v>111</v>
      </c>
      <c r="F851" s="17" t="s">
        <v>880</v>
      </c>
      <c r="G851" s="18">
        <v>200000</v>
      </c>
      <c r="H851" s="18">
        <v>35248.21</v>
      </c>
      <c r="I851" s="19">
        <v>25</v>
      </c>
      <c r="J851" s="45">
        <v>5740</v>
      </c>
      <c r="K851" s="39">
        <f t="shared" si="139"/>
        <v>14199.999999999998</v>
      </c>
      <c r="L851" s="29">
        <f t="shared" si="134"/>
        <v>2200</v>
      </c>
      <c r="M851" s="44">
        <v>5883.16</v>
      </c>
      <c r="N851" s="19">
        <f t="shared" si="135"/>
        <v>14180.000000000002</v>
      </c>
      <c r="O851" s="19"/>
      <c r="P851" s="19">
        <f t="shared" si="136"/>
        <v>11623.16</v>
      </c>
      <c r="Q851" s="19">
        <f t="shared" si="137"/>
        <v>46896.369999999995</v>
      </c>
      <c r="R851" s="19">
        <f t="shared" si="138"/>
        <v>30580</v>
      </c>
      <c r="S851" s="19">
        <f t="shared" si="133"/>
        <v>153103.63</v>
      </c>
      <c r="T851" s="30" t="s">
        <v>41</v>
      </c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</row>
    <row r="852" spans="1:936" s="6" customFormat="1" ht="18" customHeight="1" x14ac:dyDescent="0.25">
      <c r="A852" s="34">
        <v>846</v>
      </c>
      <c r="B852" s="16" t="s">
        <v>784</v>
      </c>
      <c r="C852" s="16" t="s">
        <v>873</v>
      </c>
      <c r="D852" s="16" t="s">
        <v>783</v>
      </c>
      <c r="E852" s="16" t="s">
        <v>154</v>
      </c>
      <c r="F852" s="17" t="s">
        <v>881</v>
      </c>
      <c r="G852" s="18">
        <v>41000</v>
      </c>
      <c r="H852" s="7">
        <v>583.79</v>
      </c>
      <c r="I852" s="19">
        <v>25</v>
      </c>
      <c r="J852" s="45">
        <v>1176.7</v>
      </c>
      <c r="K852" s="39">
        <f t="shared" si="139"/>
        <v>2910.9999999999995</v>
      </c>
      <c r="L852" s="29">
        <f t="shared" si="134"/>
        <v>451.00000000000006</v>
      </c>
      <c r="M852" s="44">
        <v>1246.4000000000001</v>
      </c>
      <c r="N852" s="19">
        <f t="shared" si="135"/>
        <v>2906.9</v>
      </c>
      <c r="O852" s="19"/>
      <c r="P852" s="19">
        <f t="shared" si="136"/>
        <v>2423.1000000000004</v>
      </c>
      <c r="Q852" s="19">
        <f t="shared" si="137"/>
        <v>3031.8900000000003</v>
      </c>
      <c r="R852" s="19">
        <f t="shared" si="138"/>
        <v>6268.9</v>
      </c>
      <c r="S852" s="19">
        <f t="shared" si="133"/>
        <v>37968.11</v>
      </c>
      <c r="T852" s="30" t="s">
        <v>41</v>
      </c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</row>
    <row r="853" spans="1:936" s="6" customFormat="1" ht="18" customHeight="1" x14ac:dyDescent="0.25">
      <c r="A853" s="34">
        <v>847</v>
      </c>
      <c r="B853" s="16" t="s">
        <v>785</v>
      </c>
      <c r="C853" s="16" t="s">
        <v>873</v>
      </c>
      <c r="D853" s="16" t="s">
        <v>783</v>
      </c>
      <c r="E853" s="16" t="s">
        <v>154</v>
      </c>
      <c r="F853" s="17" t="s">
        <v>880</v>
      </c>
      <c r="G853" s="18">
        <v>41000</v>
      </c>
      <c r="H853" s="7">
        <v>583.79</v>
      </c>
      <c r="I853" s="19">
        <v>25</v>
      </c>
      <c r="J853" s="45">
        <v>1176.7</v>
      </c>
      <c r="K853" s="39">
        <f t="shared" si="139"/>
        <v>2910.9999999999995</v>
      </c>
      <c r="L853" s="29">
        <f t="shared" si="134"/>
        <v>451.00000000000006</v>
      </c>
      <c r="M853" s="44">
        <v>1246.4000000000001</v>
      </c>
      <c r="N853" s="19">
        <f t="shared" si="135"/>
        <v>2906.9</v>
      </c>
      <c r="O853" s="19"/>
      <c r="P853" s="19">
        <f t="shared" si="136"/>
        <v>2423.1000000000004</v>
      </c>
      <c r="Q853" s="19">
        <f t="shared" si="137"/>
        <v>3031.8900000000003</v>
      </c>
      <c r="R853" s="19">
        <f t="shared" si="138"/>
        <v>6268.9</v>
      </c>
      <c r="S853" s="19">
        <f t="shared" si="133"/>
        <v>37968.11</v>
      </c>
      <c r="T853" s="30" t="s">
        <v>41</v>
      </c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</row>
    <row r="854" spans="1:936" s="6" customFormat="1" ht="18" customHeight="1" x14ac:dyDescent="0.25">
      <c r="A854" s="34">
        <v>848</v>
      </c>
      <c r="B854" s="16" t="s">
        <v>786</v>
      </c>
      <c r="C854" s="16" t="s">
        <v>872</v>
      </c>
      <c r="D854" s="16" t="s">
        <v>783</v>
      </c>
      <c r="E854" s="16" t="s">
        <v>101</v>
      </c>
      <c r="F854" s="17" t="s">
        <v>881</v>
      </c>
      <c r="G854" s="18">
        <v>34000</v>
      </c>
      <c r="H854" s="7">
        <v>0</v>
      </c>
      <c r="I854" s="19">
        <v>25</v>
      </c>
      <c r="J854" s="45">
        <v>975.8</v>
      </c>
      <c r="K854" s="39">
        <f t="shared" si="139"/>
        <v>2414</v>
      </c>
      <c r="L854" s="29">
        <f t="shared" si="134"/>
        <v>374.00000000000006</v>
      </c>
      <c r="M854" s="44">
        <v>1033.5999999999999</v>
      </c>
      <c r="N854" s="19">
        <f t="shared" si="135"/>
        <v>2410.6000000000004</v>
      </c>
      <c r="O854" s="19"/>
      <c r="P854" s="19">
        <f t="shared" si="136"/>
        <v>2009.3999999999999</v>
      </c>
      <c r="Q854" s="19">
        <f t="shared" si="137"/>
        <v>2034.3999999999999</v>
      </c>
      <c r="R854" s="19">
        <f t="shared" si="138"/>
        <v>5198.6000000000004</v>
      </c>
      <c r="S854" s="19">
        <f t="shared" si="133"/>
        <v>31965.599999999999</v>
      </c>
      <c r="T854" s="30" t="s">
        <v>41</v>
      </c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</row>
    <row r="855" spans="1:936" s="6" customFormat="1" ht="18" customHeight="1" x14ac:dyDescent="0.25">
      <c r="A855" s="34">
        <v>849</v>
      </c>
      <c r="B855" s="16" t="s">
        <v>787</v>
      </c>
      <c r="C855" s="16" t="s">
        <v>872</v>
      </c>
      <c r="D855" s="16" t="s">
        <v>783</v>
      </c>
      <c r="E855" s="16" t="s">
        <v>101</v>
      </c>
      <c r="F855" s="17" t="s">
        <v>881</v>
      </c>
      <c r="G855" s="18">
        <v>34000</v>
      </c>
      <c r="H855" s="7">
        <v>0</v>
      </c>
      <c r="I855" s="19">
        <v>25</v>
      </c>
      <c r="J855" s="45">
        <v>975.8</v>
      </c>
      <c r="K855" s="39">
        <f t="shared" si="139"/>
        <v>2414</v>
      </c>
      <c r="L855" s="29">
        <f t="shared" si="134"/>
        <v>374.00000000000006</v>
      </c>
      <c r="M855" s="44">
        <v>1033.5999999999999</v>
      </c>
      <c r="N855" s="19">
        <f t="shared" si="135"/>
        <v>2410.6000000000004</v>
      </c>
      <c r="O855" s="19"/>
      <c r="P855" s="19">
        <f t="shared" si="136"/>
        <v>2009.3999999999999</v>
      </c>
      <c r="Q855" s="19">
        <f t="shared" si="137"/>
        <v>2034.3999999999999</v>
      </c>
      <c r="R855" s="19">
        <f t="shared" si="138"/>
        <v>5198.6000000000004</v>
      </c>
      <c r="S855" s="19">
        <f t="shared" si="133"/>
        <v>31965.599999999999</v>
      </c>
      <c r="T855" s="30" t="s">
        <v>41</v>
      </c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</row>
    <row r="856" spans="1:936" s="6" customFormat="1" ht="18" customHeight="1" x14ac:dyDescent="0.25">
      <c r="A856" s="34">
        <v>850</v>
      </c>
      <c r="B856" s="16" t="s">
        <v>790</v>
      </c>
      <c r="C856" s="16" t="s">
        <v>872</v>
      </c>
      <c r="D856" s="16" t="s">
        <v>789</v>
      </c>
      <c r="E856" s="16" t="s">
        <v>35</v>
      </c>
      <c r="F856" s="17" t="s">
        <v>881</v>
      </c>
      <c r="G856" s="18">
        <v>34000</v>
      </c>
      <c r="H856" s="7">
        <v>0</v>
      </c>
      <c r="I856" s="19">
        <v>25</v>
      </c>
      <c r="J856" s="45">
        <v>975.8</v>
      </c>
      <c r="K856" s="39">
        <f t="shared" si="139"/>
        <v>2414</v>
      </c>
      <c r="L856" s="29">
        <f t="shared" si="134"/>
        <v>374.00000000000006</v>
      </c>
      <c r="M856" s="44">
        <v>1033.5999999999999</v>
      </c>
      <c r="N856" s="19">
        <f t="shared" si="135"/>
        <v>2410.6000000000004</v>
      </c>
      <c r="O856" s="19"/>
      <c r="P856" s="19">
        <f t="shared" si="136"/>
        <v>2009.3999999999999</v>
      </c>
      <c r="Q856" s="19">
        <f t="shared" si="137"/>
        <v>2034.3999999999999</v>
      </c>
      <c r="R856" s="19">
        <f t="shared" si="138"/>
        <v>5198.6000000000004</v>
      </c>
      <c r="S856" s="19">
        <f t="shared" si="133"/>
        <v>31965.599999999999</v>
      </c>
      <c r="T856" s="30" t="s">
        <v>41</v>
      </c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</row>
    <row r="857" spans="1:936" s="13" customFormat="1" ht="36.75" customHeight="1" x14ac:dyDescent="0.25">
      <c r="A857" s="63"/>
      <c r="B857" s="139"/>
      <c r="C857" s="139"/>
      <c r="D857" s="139"/>
      <c r="E857" s="139"/>
      <c r="F857" s="64"/>
      <c r="G857" s="65">
        <f t="shared" ref="G857:S857" si="140">SUM(G7:G856)</f>
        <v>39137108.340000004</v>
      </c>
      <c r="H857" s="65">
        <f t="shared" si="140"/>
        <v>2354299.8939999952</v>
      </c>
      <c r="I857" s="65">
        <f t="shared" si="140"/>
        <v>21250</v>
      </c>
      <c r="J857" s="65">
        <f t="shared" si="140"/>
        <v>1123235.0399999982</v>
      </c>
      <c r="K857" s="65">
        <f t="shared" si="140"/>
        <v>2776831.192139999</v>
      </c>
      <c r="L857" s="65">
        <f t="shared" si="140"/>
        <v>430508.19174000004</v>
      </c>
      <c r="M857" s="65">
        <f t="shared" si="140"/>
        <v>1179636.5399999993</v>
      </c>
      <c r="N857" s="65">
        <f t="shared" si="140"/>
        <v>2774820.9813059978</v>
      </c>
      <c r="O857" s="65">
        <f t="shared" si="140"/>
        <v>0</v>
      </c>
      <c r="P857" s="65">
        <f t="shared" si="140"/>
        <v>2302871.5800000029</v>
      </c>
      <c r="Q857" s="65">
        <f t="shared" si="140"/>
        <v>4678421.4739999967</v>
      </c>
      <c r="R857" s="65">
        <f t="shared" si="140"/>
        <v>5982160.3651860096</v>
      </c>
      <c r="S857" s="65">
        <f t="shared" si="140"/>
        <v>34433971.455999956</v>
      </c>
      <c r="T857" s="66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</row>
    <row r="858" spans="1:936" ht="16.5" x14ac:dyDescent="0.25">
      <c r="A858" s="61"/>
      <c r="B858" s="2"/>
      <c r="C858" s="2"/>
      <c r="D858" s="3"/>
      <c r="E858" s="2"/>
      <c r="F858" s="2"/>
      <c r="G858" s="32"/>
      <c r="H858" s="47"/>
      <c r="I858" s="62"/>
      <c r="J858" s="49"/>
      <c r="K858" s="1"/>
      <c r="L858" s="1"/>
      <c r="M858" s="49"/>
      <c r="N858" s="1"/>
      <c r="O858" s="1"/>
      <c r="P858" s="1"/>
      <c r="Q858" s="1"/>
      <c r="S858"/>
      <c r="T858" s="1"/>
    </row>
    <row r="859" spans="1:936" ht="24" x14ac:dyDescent="0.25">
      <c r="A859" s="61"/>
      <c r="B859" s="67" t="s">
        <v>19</v>
      </c>
      <c r="C859" s="68"/>
      <c r="D859" s="69"/>
      <c r="E859" s="70"/>
      <c r="F859" s="71"/>
      <c r="G859" s="72"/>
      <c r="H859" s="72"/>
      <c r="I859" s="73"/>
      <c r="J859" s="74"/>
      <c r="K859" s="75"/>
      <c r="L859" s="76"/>
      <c r="M859" s="77"/>
      <c r="N859" s="78"/>
      <c r="O859" s="78"/>
      <c r="P859" s="79"/>
      <c r="Q859" s="80"/>
      <c r="R859" s="78"/>
      <c r="S859"/>
    </row>
    <row r="860" spans="1:936" ht="18" customHeight="1" x14ac:dyDescent="0.35">
      <c r="A860" s="61"/>
      <c r="B860" s="81" t="s">
        <v>20</v>
      </c>
      <c r="C860" s="82"/>
      <c r="D860" s="83"/>
      <c r="E860" s="84"/>
      <c r="F860" s="85"/>
      <c r="G860" s="86"/>
      <c r="H860" s="86"/>
      <c r="I860" s="87"/>
      <c r="J860" s="88"/>
      <c r="K860" s="89"/>
      <c r="L860" s="90"/>
      <c r="M860" s="91"/>
      <c r="N860" s="92"/>
      <c r="O860" s="92"/>
      <c r="P860" s="93"/>
      <c r="Q860" s="94"/>
      <c r="R860" s="92"/>
      <c r="S860"/>
    </row>
    <row r="861" spans="1:936" s="1" customFormat="1" ht="18" customHeight="1" x14ac:dyDescent="0.3">
      <c r="A861" s="61"/>
      <c r="B861" s="81" t="s">
        <v>21</v>
      </c>
      <c r="C861" s="82"/>
      <c r="D861" s="83"/>
      <c r="E861" s="84"/>
      <c r="F861" s="85"/>
      <c r="G861" s="95"/>
      <c r="H861" s="86"/>
      <c r="I861" s="87"/>
      <c r="J861" s="87"/>
      <c r="K861" s="87"/>
      <c r="L861" s="87"/>
      <c r="M861" s="87"/>
      <c r="N861" s="96"/>
      <c r="O861" s="96"/>
      <c r="P861" s="87"/>
      <c r="Q861" s="94"/>
      <c r="R861" s="87"/>
      <c r="S861"/>
      <c r="T861"/>
    </row>
    <row r="862" spans="1:936" s="1" customFormat="1" ht="18" customHeight="1" x14ac:dyDescent="0.3">
      <c r="A862" s="61"/>
      <c r="B862" s="81" t="s">
        <v>22</v>
      </c>
      <c r="C862" s="82"/>
      <c r="D862" s="83"/>
      <c r="E862" s="84"/>
      <c r="F862" s="85"/>
      <c r="G862" s="86"/>
      <c r="H862" s="86"/>
      <c r="I862" s="97"/>
      <c r="J862" s="98"/>
      <c r="K862" s="99"/>
      <c r="L862" s="99"/>
      <c r="M862" s="99"/>
      <c r="N862" s="99"/>
      <c r="O862" s="99"/>
      <c r="P862" s="99"/>
      <c r="Q862" s="92"/>
      <c r="R862" s="92"/>
      <c r="S862"/>
      <c r="T862"/>
    </row>
    <row r="863" spans="1:936" ht="18" customHeight="1" x14ac:dyDescent="0.3">
      <c r="A863" s="61"/>
      <c r="B863" s="81" t="s">
        <v>1147</v>
      </c>
      <c r="C863" s="82"/>
      <c r="D863" s="83"/>
      <c r="E863" s="100"/>
      <c r="F863" s="101"/>
      <c r="G863" s="102"/>
      <c r="H863" s="102"/>
      <c r="I863" s="102"/>
      <c r="J863" s="103"/>
      <c r="K863" s="104"/>
      <c r="L863" s="105"/>
      <c r="M863" s="105"/>
      <c r="N863" s="92"/>
      <c r="O863" s="92"/>
      <c r="P863" s="105"/>
      <c r="Q863" s="92"/>
      <c r="R863" s="92"/>
      <c r="S863"/>
    </row>
    <row r="864" spans="1:936" ht="21" customHeight="1" x14ac:dyDescent="0.25">
      <c r="B864" s="106"/>
      <c r="C864" s="106"/>
      <c r="D864" s="107"/>
      <c r="E864" s="108"/>
      <c r="F864" s="109"/>
      <c r="G864" s="110"/>
      <c r="H864" s="110"/>
      <c r="I864" s="110"/>
      <c r="J864" s="111"/>
      <c r="K864" s="112"/>
      <c r="L864" s="109"/>
      <c r="M864" s="109"/>
      <c r="N864" s="80"/>
      <c r="O864" s="80"/>
      <c r="P864" s="80"/>
      <c r="Q864" s="80"/>
      <c r="R864" s="80"/>
      <c r="S864"/>
    </row>
    <row r="865" spans="2:19" ht="21" customHeight="1" x14ac:dyDescent="0.25">
      <c r="B865" s="113"/>
      <c r="C865" s="2"/>
      <c r="D865" s="43"/>
      <c r="E865" s="114"/>
      <c r="F865" s="36"/>
      <c r="G865" s="36"/>
      <c r="H865" s="37"/>
      <c r="I865" s="36"/>
      <c r="J865" s="36"/>
      <c r="K865" s="37"/>
      <c r="L865" s="49"/>
      <c r="M865" s="49"/>
      <c r="N865" s="49"/>
      <c r="O865" s="49"/>
      <c r="P865" s="49"/>
      <c r="Q865" s="49"/>
      <c r="R865" s="115"/>
      <c r="S865"/>
    </row>
    <row r="866" spans="2:19" ht="15" customHeight="1" x14ac:dyDescent="0.25">
      <c r="B866" s="113"/>
      <c r="C866" s="135" t="s">
        <v>25</v>
      </c>
      <c r="D866" s="135"/>
      <c r="E866" s="116"/>
      <c r="F866" s="117"/>
      <c r="G866" s="117"/>
      <c r="H866" s="1"/>
      <c r="I866" s="115"/>
      <c r="J866" s="115"/>
      <c r="K866" s="118"/>
      <c r="L866" s="119" t="s">
        <v>26</v>
      </c>
      <c r="M866" s="120"/>
      <c r="N866" s="121"/>
      <c r="O866" s="119"/>
      <c r="P866" s="36"/>
      <c r="Q866" s="119"/>
      <c r="R866" s="115"/>
      <c r="S866" s="56"/>
    </row>
    <row r="867" spans="2:19" ht="15.75" customHeight="1" x14ac:dyDescent="0.25">
      <c r="B867" s="80"/>
      <c r="C867" s="37"/>
      <c r="D867" s="43"/>
      <c r="E867" s="116"/>
      <c r="F867" s="116"/>
      <c r="G867" s="116"/>
      <c r="H867" s="117"/>
      <c r="I867" s="117"/>
      <c r="J867" s="116"/>
      <c r="K867" s="117"/>
      <c r="L867" s="122"/>
      <c r="M867" s="123"/>
      <c r="N867" s="119"/>
      <c r="O867" s="119"/>
      <c r="P867" s="119"/>
      <c r="Q867" s="119"/>
      <c r="R867" s="36"/>
    </row>
    <row r="868" spans="2:19" ht="18.75" x14ac:dyDescent="0.25">
      <c r="B868" s="80"/>
      <c r="C868" s="37"/>
      <c r="D868" s="43"/>
      <c r="E868" s="116"/>
      <c r="F868" s="116"/>
      <c r="G868" s="116"/>
      <c r="H868" s="117"/>
      <c r="I868" s="2"/>
      <c r="J868" s="2"/>
      <c r="K868" s="2"/>
      <c r="L868" s="5"/>
      <c r="M868" s="2"/>
      <c r="N868" s="47"/>
      <c r="O868" s="47"/>
      <c r="P868" s="47"/>
      <c r="Q868" s="37"/>
      <c r="R868" s="36"/>
    </row>
    <row r="869" spans="2:19" ht="16.5" x14ac:dyDescent="0.25">
      <c r="B869" s="80"/>
      <c r="C869" s="37"/>
      <c r="D869" s="43"/>
      <c r="E869" s="114"/>
      <c r="F869" s="114"/>
      <c r="G869" s="2"/>
      <c r="H869" s="3"/>
      <c r="I869" s="2"/>
      <c r="J869" s="3"/>
      <c r="K869" s="2"/>
      <c r="L869" s="2"/>
      <c r="M869" s="47"/>
      <c r="N869" s="2"/>
      <c r="O869" s="2"/>
      <c r="P869" s="47"/>
      <c r="Q869" s="47"/>
      <c r="R869" s="36"/>
    </row>
    <row r="870" spans="2:19" ht="21" x14ac:dyDescent="0.35">
      <c r="B870" s="80"/>
      <c r="C870" s="37"/>
      <c r="D870" s="124"/>
      <c r="E870" s="114"/>
      <c r="F870" s="114"/>
      <c r="G870" s="2"/>
      <c r="H870" s="3"/>
      <c r="I870" s="2"/>
      <c r="J870" s="3"/>
      <c r="K870" s="2"/>
      <c r="L870" s="2"/>
      <c r="M870" s="2"/>
      <c r="N870" s="2"/>
      <c r="O870" s="2"/>
      <c r="P870" s="47"/>
      <c r="Q870" s="47"/>
      <c r="R870" s="36"/>
    </row>
    <row r="871" spans="2:19" ht="21" x14ac:dyDescent="0.25">
      <c r="B871" s="80"/>
      <c r="C871" s="37"/>
      <c r="D871" s="125"/>
      <c r="E871" s="114"/>
      <c r="F871" s="114"/>
      <c r="G871" s="2"/>
      <c r="H871" s="3"/>
      <c r="I871" s="2"/>
      <c r="J871" s="3"/>
      <c r="K871" s="2"/>
      <c r="L871" s="2"/>
      <c r="M871" s="2"/>
      <c r="N871" s="2"/>
      <c r="O871" s="2"/>
      <c r="P871" s="47"/>
      <c r="Q871" s="47"/>
      <c r="R871" s="36"/>
    </row>
    <row r="872" spans="2:19" ht="16.5" x14ac:dyDescent="0.25">
      <c r="B872" s="80"/>
      <c r="C872" s="36"/>
      <c r="D872" s="4"/>
      <c r="E872" s="115"/>
      <c r="F872" s="114"/>
      <c r="G872" s="2"/>
      <c r="H872" s="3"/>
      <c r="I872" s="2"/>
      <c r="J872" s="3"/>
      <c r="K872" s="2"/>
      <c r="L872" s="2"/>
      <c r="M872" s="2"/>
      <c r="N872" s="2"/>
      <c r="O872" s="2"/>
      <c r="P872" s="47"/>
      <c r="Q872" s="47"/>
      <c r="R872" s="36"/>
    </row>
    <row r="873" spans="2:19" ht="16.5" x14ac:dyDescent="0.25">
      <c r="B873" s="80"/>
      <c r="C873" s="36"/>
      <c r="D873" s="4"/>
      <c r="E873" s="115"/>
      <c r="F873" s="114"/>
      <c r="G873" s="2"/>
      <c r="H873" s="3"/>
      <c r="I873" s="2"/>
      <c r="J873" s="3"/>
      <c r="K873" s="2"/>
      <c r="L873" s="2"/>
      <c r="M873" s="2"/>
      <c r="N873" s="2"/>
      <c r="O873" s="2"/>
      <c r="P873" s="47"/>
      <c r="Q873" s="47"/>
      <c r="R873" s="36"/>
    </row>
    <row r="874" spans="2:19" ht="21" x14ac:dyDescent="0.25">
      <c r="B874" s="80"/>
      <c r="C874" s="36"/>
      <c r="D874" s="4"/>
      <c r="E874" s="115"/>
      <c r="F874" s="115"/>
      <c r="G874" s="126"/>
      <c r="H874" s="125"/>
      <c r="I874" s="115"/>
      <c r="J874" s="115"/>
      <c r="K874" s="127"/>
      <c r="L874" s="115"/>
      <c r="M874" s="36"/>
      <c r="N874" s="36"/>
      <c r="O874" s="36"/>
      <c r="P874" s="36"/>
      <c r="Q874" s="36"/>
      <c r="R874" s="36"/>
    </row>
    <row r="875" spans="2:19" ht="16.5" x14ac:dyDescent="0.25">
      <c r="B875" s="80"/>
      <c r="C875" s="36"/>
      <c r="D875" s="4"/>
      <c r="F875"/>
      <c r="G875" s="4"/>
      <c r="H875"/>
      <c r="I875" s="6"/>
      <c r="J875"/>
      <c r="K875" s="6"/>
      <c r="M875"/>
      <c r="N875" s="6"/>
      <c r="R875" s="36"/>
    </row>
    <row r="876" spans="2:19" ht="16.5" x14ac:dyDescent="0.25">
      <c r="B876" s="80"/>
      <c r="C876" s="36"/>
      <c r="D876" s="4"/>
      <c r="F876"/>
      <c r="G876" s="4"/>
      <c r="H876"/>
      <c r="I876" s="6"/>
      <c r="J876"/>
      <c r="K876" s="6"/>
      <c r="M876"/>
      <c r="N876" s="6"/>
      <c r="R876" s="36"/>
    </row>
    <row r="877" spans="2:19" ht="16.5" x14ac:dyDescent="0.25">
      <c r="B877" s="80"/>
      <c r="C877" s="80"/>
      <c r="D877" s="110"/>
      <c r="E877" s="109"/>
      <c r="F877" s="109"/>
      <c r="G877" s="78"/>
      <c r="H877" s="78"/>
      <c r="I877" s="78"/>
      <c r="J877" s="80"/>
      <c r="K877" s="80"/>
      <c r="L877" s="80"/>
      <c r="M877" s="80"/>
      <c r="N877" s="80"/>
      <c r="O877" s="80"/>
      <c r="P877" s="80"/>
      <c r="Q877" s="80"/>
      <c r="R877" s="80"/>
    </row>
  </sheetData>
  <sortState ref="B1416:T1430">
    <sortCondition ref="D1335:D1346"/>
  </sortState>
  <mergeCells count="25">
    <mergeCell ref="A1:T1"/>
    <mergeCell ref="A3:T3"/>
    <mergeCell ref="B857:E857"/>
    <mergeCell ref="B4:B6"/>
    <mergeCell ref="D4:D6"/>
    <mergeCell ref="E4:E6"/>
    <mergeCell ref="F4:F6"/>
    <mergeCell ref="G4:G6"/>
    <mergeCell ref="H4:H6"/>
    <mergeCell ref="I4:I6"/>
    <mergeCell ref="J4:P4"/>
    <mergeCell ref="Q4:R4"/>
    <mergeCell ref="T4:T6"/>
    <mergeCell ref="J5:K5"/>
    <mergeCell ref="R5:R6"/>
    <mergeCell ref="C866:D866"/>
    <mergeCell ref="A2:T2"/>
    <mergeCell ref="S4:S6"/>
    <mergeCell ref="A4:A6"/>
    <mergeCell ref="C4:C6"/>
    <mergeCell ref="L5:L6"/>
    <mergeCell ref="M5:N5"/>
    <mergeCell ref="O5:O6"/>
    <mergeCell ref="P5:P6"/>
    <mergeCell ref="Q5:Q6"/>
  </mergeCells>
  <phoneticPr fontId="21" type="noConversion"/>
  <conditionalFormatting sqref="B171 B173">
    <cfRule type="duplicateValues" dxfId="16" priority="15"/>
  </conditionalFormatting>
  <conditionalFormatting sqref="B182:B192 B162 B174:B175">
    <cfRule type="duplicateValues" dxfId="15" priority="1301"/>
  </conditionalFormatting>
  <conditionalFormatting sqref="B193:B194 B179 C195">
    <cfRule type="duplicateValues" dxfId="14" priority="13"/>
  </conditionalFormatting>
  <conditionalFormatting sqref="B4:C4 B5:B6">
    <cfRule type="duplicateValues" dxfId="13" priority="284" stopIfTrue="1"/>
    <cfRule type="duplicateValues" dxfId="12" priority="285" stopIfTrue="1"/>
  </conditionalFormatting>
  <conditionalFormatting sqref="B201:C201">
    <cfRule type="duplicateValues" dxfId="11" priority="11"/>
    <cfRule type="duplicateValues" dxfId="10" priority="12"/>
  </conditionalFormatting>
  <conditionalFormatting sqref="C877 C859:C864">
    <cfRule type="duplicateValues" dxfId="9" priority="9"/>
  </conditionalFormatting>
  <conditionalFormatting sqref="C877">
    <cfRule type="duplicateValues" dxfId="8" priority="8"/>
  </conditionalFormatting>
  <conditionalFormatting sqref="D859:D864">
    <cfRule type="duplicateValues" dxfId="7" priority="7"/>
  </conditionalFormatting>
  <conditionalFormatting sqref="D877 D859:D864">
    <cfRule type="duplicateValues" dxfId="6" priority="10"/>
  </conditionalFormatting>
  <conditionalFormatting sqref="E864">
    <cfRule type="duplicateValues" dxfId="5" priority="6"/>
  </conditionalFormatting>
  <conditionalFormatting sqref="F864">
    <cfRule type="duplicateValues" dxfId="4" priority="5"/>
  </conditionalFormatting>
  <conditionalFormatting sqref="G864">
    <cfRule type="duplicateValues" dxfId="3" priority="4"/>
  </conditionalFormatting>
  <conditionalFormatting sqref="H864:M864">
    <cfRule type="duplicateValues" dxfId="2" priority="3"/>
  </conditionalFormatting>
  <conditionalFormatting sqref="I869:I873">
    <cfRule type="duplicateValues" dxfId="1" priority="1" stopIfTrue="1"/>
    <cfRule type="duplicateValues" dxfId="0" priority="2" stopIfTrue="1"/>
  </conditionalFormatting>
  <printOptions horizontalCentered="1"/>
  <pageMargins left="0.25" right="0.25" top="0.25" bottom="0.25" header="0" footer="0"/>
  <pageSetup paperSize="5" scale="38" fitToHeight="0" orientation="landscape" r:id="rId1"/>
  <rowBreaks count="6" manualBreakCount="6">
    <brk id="73" max="19" man="1"/>
    <brk id="331" max="19" man="1"/>
    <brk id="415" max="19" man="1"/>
    <brk id="589" max="19" man="1"/>
    <brk id="671" max="19" man="1"/>
    <brk id="752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MT EMPLEADOS FIJOS ENE 2025</vt:lpstr>
      <vt:lpstr>'MT EMPLEADOS FIJOS ENE 2025'!Área_de_impresión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Elisamuel ER.Ramirez</dc:creator>
  <cp:lastModifiedBy>Ada Ysabel Valenzuela Guerrero</cp:lastModifiedBy>
  <cp:lastPrinted>2025-02-18T19:49:39Z</cp:lastPrinted>
  <dcterms:created xsi:type="dcterms:W3CDTF">2018-09-18T20:01:26Z</dcterms:created>
  <dcterms:modified xsi:type="dcterms:W3CDTF">2025-05-26T19:11:09Z</dcterms:modified>
</cp:coreProperties>
</file>