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6000" yWindow="-120" windowWidth="12000" windowHeight="9240" tabRatio="601"/>
  </bookViews>
  <sheets>
    <sheet name="ESTADO DE CUENTA SUPLIDORES" sheetId="1" r:id="rId1"/>
  </sheets>
  <definedNames>
    <definedName name="_xlnm._FilterDatabase" localSheetId="0" hidden="1">'ESTADO DE CUENTA SUPLIDORES'!$A$16:$H$96</definedName>
    <definedName name="_xlnm.Print_Titles" localSheetId="0">'ESTADO DE CUENTA SUPLIDORES'!$4:$17</definedName>
  </definedNames>
  <calcPr calcId="125725" fullCalcOnLoad="1"/>
</workbook>
</file>

<file path=xl/calcChain.xml><?xml version="1.0" encoding="utf-8"?>
<calcChain xmlns="http://schemas.openxmlformats.org/spreadsheetml/2006/main">
  <c r="F96" i="1"/>
  <c r="G99" s="1"/>
  <c r="G101" s="1"/>
  <c r="G100"/>
</calcChain>
</file>

<file path=xl/sharedStrings.xml><?xml version="1.0" encoding="utf-8"?>
<sst xmlns="http://schemas.openxmlformats.org/spreadsheetml/2006/main" count="314" uniqueCount="175">
  <si>
    <t xml:space="preserve">                             </t>
  </si>
  <si>
    <t>Fecha de registro</t>
  </si>
  <si>
    <t>Nombre del acreedor</t>
  </si>
  <si>
    <t>Concepto</t>
  </si>
  <si>
    <t>Codificacion objetal</t>
  </si>
  <si>
    <t>Monto de la deuda en RD$</t>
  </si>
  <si>
    <t>Fecha limite de pago</t>
  </si>
  <si>
    <t xml:space="preserve">     </t>
  </si>
  <si>
    <t xml:space="preserve">Correspondiente a los meses:  20-08-2012 HASTA 31-08-2013 </t>
  </si>
  <si>
    <t>ARMONIA IMAGEN &amp; COMUNICACIONES, S.A.</t>
  </si>
  <si>
    <t>ANTONIO CONSTANZA</t>
  </si>
  <si>
    <t>Reparación sillas giratorias</t>
  </si>
  <si>
    <t>-</t>
  </si>
  <si>
    <t>AVELINO DILONE</t>
  </si>
  <si>
    <t>ALQUILERES DE EQUIPO DE SONIDO EN TRES ACTIVIDADES DE ESTE MT, DURANTE EL MES DE DICIEMBRE 2012</t>
  </si>
  <si>
    <t>BUEN PROVECHO</t>
  </si>
  <si>
    <t>PICADERA ACTIVIDAD EN ESTE MT</t>
  </si>
  <si>
    <t>S/N</t>
  </si>
  <si>
    <t>CAPGEFI</t>
  </si>
  <si>
    <t>Curso Ciclo Integral de Contratación Pública</t>
  </si>
  <si>
    <t>CENTRAL ROMANA</t>
  </si>
  <si>
    <t>09-0713-28</t>
  </si>
  <si>
    <t>COMPU OFFICE DOMINICANA</t>
  </si>
  <si>
    <t>Cargador para Laptop HP Compaq 6710B</t>
  </si>
  <si>
    <t>COAAROM</t>
  </si>
  <si>
    <t>SERVICIO DE AGUA POTABLE</t>
  </si>
  <si>
    <t>CORPORACION DE EST. DE RADIO Y TELEVISION</t>
  </si>
  <si>
    <t xml:space="preserve">EL 10% DEL PRESUPUESTO DE PUBLICIDAD, DE ACUERDO A LA LEY 134-03 </t>
  </si>
  <si>
    <t>CREACIONES SORIVEL</t>
  </si>
  <si>
    <t>CORONA FUNEBRE FALLECIMIENTO MADRE DE RAMON ALBULQUERQUE</t>
  </si>
  <si>
    <t>CRITICAL POWER, C. POR A.</t>
  </si>
  <si>
    <t>Compra de 4 Torners HP 125A, 2 Torners HP Canon GPR-15, 2 cilindro Canon GPR-25.</t>
  </si>
  <si>
    <t>DIMA TRADING, S.A.</t>
  </si>
  <si>
    <t>Compra de vasos plásticos no. 7 oz.  y pine espuma.</t>
  </si>
  <si>
    <t>391 / 355</t>
  </si>
  <si>
    <t>Compra de papel hig. p/ disp. Kleener (2ply) 6 rollos</t>
  </si>
  <si>
    <t>Compra papel continuo 9,5 x 5,5 3 p carbón</t>
  </si>
  <si>
    <t>EDITORA EL CARIBE</t>
  </si>
  <si>
    <t>Publicidad y propaganda</t>
  </si>
  <si>
    <t>IMPRESORA CONADEX</t>
  </si>
  <si>
    <t>Compra de comprobantes de caja provisional y definitivos de las provincias Jarabacoa y Valverde</t>
  </si>
  <si>
    <t>Compra de archivo maletin grande con bolsillo</t>
  </si>
  <si>
    <t>0061-13</t>
  </si>
  <si>
    <t>INSTITUTO NACIONAL DE ADMINISTRACION PUBLICA (INAP)</t>
  </si>
  <si>
    <t>Aporte del Ministerio de Trabajo, para cubrir el 50% del costo del curso: Introducción a la Administración Pública, a ser impartido por el INAP, al personal del Ministerio de Trabajo, los días 17, 18 y 19 de Junio del 2013, con una duración de 12 horas</t>
  </si>
  <si>
    <t>0060-13</t>
  </si>
  <si>
    <t>Aporte del Ministerio de Trabajo, para cubrir el 50% del costo del curso: Etica, Deberes y Derechos del servidor Público, a ser impartido por el INAP, al personal del Ministerio de Trabajo, los días 25 y 27 de Junio del 2013, con una duración de 8 horas</t>
  </si>
  <si>
    <t>INSTITUO TECNOLOGICO DE SANTO DOMINGO (INTEC)</t>
  </si>
  <si>
    <t>INTERVAL</t>
  </si>
  <si>
    <t>INVERSIONES VIDAL PEÑA &amp; ASOC.</t>
  </si>
  <si>
    <t>COMPRA DE FORMULARIOS DE ACTA INFRACCION, FORMULARIO CALCULO DE PRESTACIONES, TALONARIOS ACTAS DE APERCIBIMIENTOS, FORMULARIOS DE VISITAS</t>
  </si>
  <si>
    <t>INVERSIONES TARAMACA, S.A.</t>
  </si>
  <si>
    <t>Compra de botellones de agua</t>
  </si>
  <si>
    <t>LIMPIEXPRESS</t>
  </si>
  <si>
    <t>Lavado y critalizado (4to. Y 1er. Nivel)</t>
  </si>
  <si>
    <t>MERCANTIL INVERSIONES SCOBORO</t>
  </si>
  <si>
    <t>Compra de materiales</t>
  </si>
  <si>
    <t>COMPRA DE MATERIALES DE INVERSORES REP. BARAHONA</t>
  </si>
  <si>
    <t>355-365-396</t>
  </si>
  <si>
    <t>OFFITEK</t>
  </si>
  <si>
    <t>Compra Mini Laptop AD270</t>
  </si>
  <si>
    <t>OFICINA UNIVERSAL, S.A.</t>
  </si>
  <si>
    <t>Compra de marcador permanente, bandas de gomas, ambientador spray, toner lexmark, toner HP</t>
  </si>
  <si>
    <t>342-397</t>
  </si>
  <si>
    <t>Compra de 15 PC DELL OPTIPLEX 9010 SFF i3, 15 MS office 2010 español basico</t>
  </si>
  <si>
    <t>OMNIMEDIA (GRUPO MULTIMEDIOS)</t>
  </si>
  <si>
    <t>Resolución 3-2013 salario mínimo en el diario libre</t>
  </si>
  <si>
    <t>REFRICENTRO F &amp; H, S.R.L.</t>
  </si>
  <si>
    <t>Compra de compresor tec. AV5558 1PH 220V, capacitador 55+5 370, filtro ek, transformador, fan relay, refrigerante</t>
  </si>
  <si>
    <t>Compra de pino bruto, cedazo, rueda  para angular, disco de pulir, disco de corte, plancha de plywood, planchuela, perfile, clavo de acero, clavo corriente, bloques de 6, pintura esmalte negro, brocha de 2, rolos, barra cuadrada, angular, electrodos</t>
  </si>
  <si>
    <t>365, 363, 366, 361, 313, 343, 332, 354</t>
  </si>
  <si>
    <t>RESTAURANT SCHEREZADE</t>
  </si>
  <si>
    <t>ALMUERZO, ACTIVIDAD DE ESTE MT</t>
  </si>
  <si>
    <t>SEGUROS BANRESERVAS</t>
  </si>
  <si>
    <t>Póliza no. 2-2-201-0013751</t>
  </si>
  <si>
    <t>B-0011644</t>
  </si>
  <si>
    <t>SOLUCIONES IMPRESAS, S.A.</t>
  </si>
  <si>
    <t>B-0011535</t>
  </si>
  <si>
    <t>B-0011245</t>
  </si>
  <si>
    <t>B-0011376</t>
  </si>
  <si>
    <t>B-0011910</t>
  </si>
  <si>
    <t>SOLUCIONES DIVERSAS (SOLUDIVER)</t>
  </si>
  <si>
    <t>COMPRA DE PC OPTIPLEX 990 ENC. DE EVENTOS DE ESTE MT</t>
  </si>
  <si>
    <t>COMPRA DE EQUIPOS IMPRESCINDIBLES PARA EL DESEMPEÑO DE LA DIRECCION DE COMUNICACIONES</t>
  </si>
  <si>
    <t>396, 397, 612, 352</t>
  </si>
  <si>
    <t>Lente nikon y flash de camara nikon</t>
  </si>
  <si>
    <t>STON BLUE, S.R.L.</t>
  </si>
  <si>
    <t>COMPRA DE T-SHIRT PARA LOS NIÑOS QUE PARTICIPARON EN EL CAMPAMENTO PAUTADO PARA CADA VIERNES DEL MES DE JULIO 2013</t>
  </si>
  <si>
    <t>TALLER Y REPUESTO MAYO</t>
  </si>
  <si>
    <t>TECNAS</t>
  </si>
  <si>
    <t>Por servicios de mantenimiento prestados</t>
  </si>
  <si>
    <t>XIOMARI VELOZ ROSARIO Y/O DE LUJOS FIESTA</t>
  </si>
  <si>
    <t>269-252-311</t>
  </si>
  <si>
    <t>Refrigerio para 60 personas</t>
  </si>
  <si>
    <t>02799-2001</t>
  </si>
  <si>
    <t>ARGENTINA PEREZ</t>
  </si>
  <si>
    <t>ALQUILER LOCAL REP.</t>
  </si>
  <si>
    <t>IMPTOS. NO COBRADOS</t>
  </si>
  <si>
    <t>18347-2012</t>
  </si>
  <si>
    <t>ENRIQUE FERNANDO JAQUEZ ENCARNACION</t>
  </si>
  <si>
    <t>09065-2008</t>
  </si>
  <si>
    <t>JOSE MIGUEL ARIAS</t>
  </si>
  <si>
    <t>13687-2011</t>
  </si>
  <si>
    <t>JOSE NICOLAS MORILLO</t>
  </si>
  <si>
    <t>LIDIO FULVIO VARGAS GARCIA</t>
  </si>
  <si>
    <t>PUBLICACION RESOLUCION 5/2013</t>
  </si>
  <si>
    <t>612-151</t>
  </si>
  <si>
    <t>REFRIGERIO CAMPAMENTO</t>
  </si>
  <si>
    <t>REFRIGERIO PROTECCION A LA LACTANCIA MATERNA</t>
  </si>
  <si>
    <t>TOTAL</t>
  </si>
  <si>
    <t>Informe Diario Periódicos Digitales</t>
  </si>
  <si>
    <t>Costo de los trimestres mayo/junio 2012 y agosto/octubre de la sra. Evelyn Mejía en la maestría en genero y desarrollo mat. 11-8124</t>
  </si>
  <si>
    <t>Costo de los trimestres mayo/junio 2012 y agosto/octubre de la sra. Elizabeth Bautista en la maestría en genero y desarrollo mat. 11-8124</t>
  </si>
  <si>
    <t>Compra de base de potencia mosfet, base de potencia transistores britch, transistores irfp, disipador, tarjeta osciladora asteril, tarjeta osc. Overtech ups system britch, estano, relay</t>
  </si>
  <si>
    <t>2 sub-contratación imp canon image class D1120, Factura no. B-0011535</t>
  </si>
  <si>
    <t>2 sub-contratación imp canon image class D1120, Factura no. B-0011644</t>
  </si>
  <si>
    <t>2 sub-contratación imp canon image class D1120, Factura no. B-0011245</t>
  </si>
  <si>
    <t>2 sub-contratación imp canon image class D1120, Factura no. B-0011376</t>
  </si>
  <si>
    <t>2 sub-contratación imp canon image class D1120, Factura no. B-0011910</t>
  </si>
  <si>
    <t>COMPRA E INSTALACION DE 12 CAMARAS DE SEGURIDAD VISION NOCTURNA</t>
  </si>
  <si>
    <t>Reparación de cloche, bomba de cloche, liquido de freno</t>
  </si>
  <si>
    <t>Reparación de vehículos compresor de a/c, válvula a/c, lata de gas a/c, filtro de aceite, cuarto de aceite</t>
  </si>
  <si>
    <t>Reparación de filtro de gasoil, filtro de aceite, cuarto de aceite</t>
  </si>
  <si>
    <t>Alquiler de bambalina, sobre topes, arreglo para mesa, sillas plásticas, vasos HB, galones de Fruit Punch, refresco doble litro, botella de agua, funda de hielo, camareros, servilletas y vasos desechables</t>
  </si>
  <si>
    <t>CK. NO. 13858 D/F 17-09-2013</t>
  </si>
  <si>
    <t>CK. NO. 13927 D/F 15-10-2013</t>
  </si>
  <si>
    <t>CK. NO. 13890 D/F 30-09-2013</t>
  </si>
  <si>
    <t>CK. NO. 13807 D/F 15-08-2013</t>
  </si>
  <si>
    <t>CK. NO. 13883 D/F 30-09-2013</t>
  </si>
  <si>
    <t>CK. NO.  13852 D/F 13-09-2013</t>
  </si>
  <si>
    <t>CK. NO. 13925 D/F 11-10-2013</t>
  </si>
  <si>
    <t>CK. NO. 13857 D/F 17-09-2013</t>
  </si>
  <si>
    <t>CK. NO. 13860 D/F 17-09-2013</t>
  </si>
  <si>
    <t>CK. NO. 13869 D/F 23-09-2013</t>
  </si>
  <si>
    <t>CK. NO. 13926 D/F 11-10-2013</t>
  </si>
  <si>
    <t>CK. NO. 13859 D/F 17-09-2013</t>
  </si>
  <si>
    <t>CK. NO. 13889 D/F 30-09-2013</t>
  </si>
  <si>
    <t>CK. NO. 13851 D/F 12-09-2013</t>
  </si>
  <si>
    <t>CK. NO. 13915 D/F 08-10-2013</t>
  </si>
  <si>
    <t>CK. NO. 13907 D/F 07-10-2013</t>
  </si>
  <si>
    <t>CK. NO. 13864 D/F 17-09-2013</t>
  </si>
  <si>
    <t>CK. NO. 13892 D/F 30-09-2013</t>
  </si>
  <si>
    <t>CK. NO. 13893 D/F 30-09-2013</t>
  </si>
  <si>
    <t xml:space="preserve">CUENTA POR PAGAR </t>
  </si>
  <si>
    <t>TOTAL POR PAGAR DESDE EL 20-08-2012 HASTA EL 31-08-2013</t>
  </si>
  <si>
    <t>Facturas pagadas según No. de Cheque ó Libramiento</t>
  </si>
  <si>
    <t>MENOS: TOTAL PAGADO (SE DETALLA EN EL ANEXO DE FACTURAS PAGADAS)</t>
  </si>
  <si>
    <t>PROCESO DE PAGO</t>
  </si>
  <si>
    <t>Estado de cuenta suplidores</t>
  </si>
  <si>
    <t>Servicio técnico general, servicios profesionales on site</t>
  </si>
  <si>
    <t>Pago póliza no. 2-2-201-0013751 menos nota de crédito no. 536605</t>
  </si>
  <si>
    <t>COMPRA DE MANOMETRO R-22, CINTA DE ALAMBRE 50', ALAMBRE NO. 12 NEGRO, ALAMBRE NO. 12 BLANCO, ALAMBRE NO. 12 VERDE, DESTONILLADOR ESTRIAS Y PLANO</t>
  </si>
  <si>
    <t>No. de factura ó comprobante</t>
  </si>
  <si>
    <t xml:space="preserve">                                                                                                                                                                                                              “Año del Bicentenario  del Natalicio Juan Pablo Duarte”</t>
  </si>
  <si>
    <t xml:space="preserve">                                                                                                                                                                                                                                       MINISTERIO DE TRABAJO </t>
  </si>
  <si>
    <t xml:space="preserve"> </t>
  </si>
  <si>
    <t>CK. NO. 13906 D/F 07-10-2013</t>
  </si>
  <si>
    <t>CK. NO. 13912 D/F 08-10-2013</t>
  </si>
  <si>
    <t>CK. NO. 13942 D/F 18-10-2013</t>
  </si>
  <si>
    <t>CK. NO. 13898 D/F 07-10-2013</t>
  </si>
  <si>
    <t>CK. NO. 13937 D/F 17-10-2013</t>
  </si>
  <si>
    <t>PROCESO DE RENOVACION</t>
  </si>
  <si>
    <t>CK. NO. 13935 D/F 16-10-2013</t>
  </si>
  <si>
    <t xml:space="preserve">LIBRAMIENTO NO. 1899  D/F 22/10/2013, TRANSFERENCIA NO. 21374627 D/F 12-11-2013 </t>
  </si>
  <si>
    <t xml:space="preserve">LIBRAMIENTO NO. 2140  D/F 19/11/2013, TRANSFERENCIA NO. 21989804  D/F 02-12-2013 </t>
  </si>
  <si>
    <t>CK. NO. 13928 D/F 15-10-2013</t>
  </si>
  <si>
    <t>LIBRAMIENTO NO. 1936  D/F 28/10/2013, TRANSFERENCIA NO. 21531234  D/F 18-11-2013</t>
  </si>
  <si>
    <t xml:space="preserve">LIBRAMIENTO NO. 1965  D/F 29/10/2013, TRANSFERENCIA NO. 21797102 D/F 27-11-2013 </t>
  </si>
  <si>
    <t xml:space="preserve">LIBRAMIENTO NO. 2097  D/F 13/11/2013, TRANSFERENCIA NO. 21984247 D/F 28-11-2013 </t>
  </si>
  <si>
    <t xml:space="preserve">LIBRAMIENTO NO. 1951  D/F 28/10/2013, TRANSFERENCIA NO. 21531241 D/F 18-11-2013 </t>
  </si>
  <si>
    <t xml:space="preserve">LIBRAMIENTO NO. 1956  D/F 28/10/2013, TRANSFERENCIA NO. 21531239 D/F 18-11-2013 </t>
  </si>
  <si>
    <t>CK. NO. 13952 D/F 24-10-2013</t>
  </si>
  <si>
    <t xml:space="preserve">LIBRAMIENTO NO. 1901  D/F 22/10/2013, TRANSFERENCIA NO. 21374629  D/F 11-11-2013 </t>
  </si>
  <si>
    <t xml:space="preserve">LIBRAMIENTO NO. 1854 D/F 17/10/2013, TRANSFERENCIA NO. 21354558 D/F 31-10-2013 </t>
  </si>
  <si>
    <t>CK. NO. 13821 D/F 22-08-2013</t>
  </si>
</sst>
</file>

<file path=xl/styles.xml><?xml version="1.0" encoding="utf-8"?>
<styleSheet xmlns="http://schemas.openxmlformats.org/spreadsheetml/2006/main">
  <numFmts count="3">
    <numFmt numFmtId="43" formatCode="_(* #,##0.00_);_(* \(#,##0.00\);_(* &quot;-&quot;??_);_(@_)"/>
    <numFmt numFmtId="186" formatCode="_-* #,##0.00\ _€_-;\-* #,##0.00\ _€_-;_-* &quot;-&quot;??\ _€_-;_-@_-"/>
    <numFmt numFmtId="187" formatCode="_([$RD$-1C0A]* #,##0.00_);_([$RD$-1C0A]* \(#,##0.00\);_([$RD$-1C0A]* &quot;-&quot;??_);_(@_)"/>
  </numFmts>
  <fonts count="18">
    <font>
      <sz val="10"/>
      <name val="Arial"/>
    </font>
    <font>
      <sz val="10"/>
      <name val="Arial"/>
    </font>
    <font>
      <b/>
      <sz val="10"/>
      <name val="Arial"/>
      <family val="2"/>
    </font>
    <font>
      <sz val="8"/>
      <name val="Arial"/>
      <family val="2"/>
    </font>
    <font>
      <b/>
      <sz val="14"/>
      <name val="Arial"/>
      <family val="2"/>
    </font>
    <font>
      <sz val="10"/>
      <name val="Arial"/>
      <family val="2"/>
    </font>
    <font>
      <sz val="13"/>
      <name val="Arial"/>
      <family val="2"/>
    </font>
    <font>
      <sz val="12"/>
      <name val="Arial"/>
      <family val="2"/>
    </font>
    <font>
      <b/>
      <sz val="16"/>
      <name val="Arial"/>
      <family val="2"/>
    </font>
    <font>
      <b/>
      <sz val="12"/>
      <name val="Arial"/>
      <family val="2"/>
    </font>
    <font>
      <sz val="16"/>
      <name val="Arial"/>
      <family val="2"/>
    </font>
    <font>
      <b/>
      <u/>
      <sz val="18"/>
      <name val="Arial"/>
      <family val="2"/>
    </font>
    <font>
      <u/>
      <sz val="18"/>
      <name val="Arial"/>
      <family val="2"/>
    </font>
    <font>
      <b/>
      <sz val="18"/>
      <name val="Arial"/>
      <family val="2"/>
    </font>
    <font>
      <sz val="18"/>
      <name val="Arial"/>
      <family val="2"/>
    </font>
    <font>
      <i/>
      <sz val="16"/>
      <name val="Arial"/>
      <family val="2"/>
    </font>
    <font>
      <b/>
      <sz val="22"/>
      <name val="Arial"/>
      <family val="2"/>
    </font>
    <font>
      <sz val="16"/>
      <name val="Times New Roman"/>
      <family val="1"/>
    </font>
  </fonts>
  <fills count="4">
    <fill>
      <patternFill patternType="none"/>
    </fill>
    <fill>
      <patternFill patternType="gray125"/>
    </fill>
    <fill>
      <patternFill patternType="solid">
        <fgColor theme="0"/>
        <bgColor indexed="64"/>
      </patternFill>
    </fill>
    <fill>
      <patternFill patternType="solid">
        <fgColor theme="8" tint="0.39997558519241921"/>
        <bgColor indexed="64"/>
      </patternFill>
    </fill>
  </fills>
  <borders count="22">
    <border>
      <left/>
      <right/>
      <top/>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right style="medium">
        <color indexed="64"/>
      </right>
      <top style="medium">
        <color indexed="64"/>
      </top>
      <bottom style="double">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top style="thin">
        <color indexed="64"/>
      </top>
      <bottom/>
      <diagonal/>
    </border>
    <border>
      <left/>
      <right/>
      <top style="medium">
        <color indexed="64"/>
      </top>
      <bottom style="double">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s>
  <cellStyleXfs count="5">
    <xf numFmtId="0" fontId="0" fillId="0" borderId="0"/>
    <xf numFmtId="43" fontId="1" fillId="0" borderId="0" applyFont="0" applyFill="0" applyBorder="0" applyAlignment="0" applyProtection="0"/>
    <xf numFmtId="43" fontId="5" fillId="0" borderId="0" applyFont="0" applyFill="0" applyBorder="0" applyAlignment="0" applyProtection="0"/>
    <xf numFmtId="0" fontId="5" fillId="0" borderId="0"/>
    <xf numFmtId="9" fontId="5" fillId="0" borderId="0" applyFont="0" applyFill="0" applyBorder="0" applyAlignment="0" applyProtection="0"/>
  </cellStyleXfs>
  <cellXfs count="66">
    <xf numFmtId="0" fontId="0" fillId="0" borderId="0" xfId="0"/>
    <xf numFmtId="0" fontId="0" fillId="0" borderId="0" xfId="0" applyAlignment="1">
      <alignment vertical="center"/>
    </xf>
    <xf numFmtId="0" fontId="6" fillId="0" borderId="0" xfId="0" applyFont="1" applyAlignment="1">
      <alignment vertical="center"/>
    </xf>
    <xf numFmtId="0" fontId="6" fillId="2" borderId="0" xfId="0" applyFont="1" applyFill="1" applyAlignment="1">
      <alignment vertical="center"/>
    </xf>
    <xf numFmtId="0" fontId="6" fillId="2" borderId="0" xfId="0" applyFont="1" applyFill="1" applyAlignment="1">
      <alignment horizontal="center" vertical="center"/>
    </xf>
    <xf numFmtId="0" fontId="6" fillId="2" borderId="0" xfId="0" applyFont="1" applyFill="1" applyBorder="1" applyAlignment="1">
      <alignment vertical="center"/>
    </xf>
    <xf numFmtId="0" fontId="0" fillId="2" borderId="0" xfId="0" applyFill="1" applyAlignment="1">
      <alignment vertical="center"/>
    </xf>
    <xf numFmtId="0" fontId="4" fillId="2" borderId="0" xfId="0" applyFont="1" applyFill="1" applyAlignment="1">
      <alignment horizontal="center" vertical="center"/>
    </xf>
    <xf numFmtId="0" fontId="9" fillId="2" borderId="0" xfId="0" applyFont="1" applyFill="1" applyAlignment="1">
      <alignment vertical="center"/>
    </xf>
    <xf numFmtId="0" fontId="0" fillId="2" borderId="0" xfId="0" applyFill="1" applyBorder="1" applyAlignment="1">
      <alignment vertical="center"/>
    </xf>
    <xf numFmtId="0" fontId="4" fillId="2" borderId="0" xfId="0" applyFont="1" applyFill="1" applyAlignment="1">
      <alignment vertical="center"/>
    </xf>
    <xf numFmtId="0" fontId="2" fillId="2" borderId="0" xfId="0" applyFont="1" applyFill="1" applyAlignment="1">
      <alignment horizontal="left" vertical="center"/>
    </xf>
    <xf numFmtId="0" fontId="0" fillId="2" borderId="0" xfId="0" applyFill="1" applyAlignment="1">
      <alignment horizontal="left" vertical="center"/>
    </xf>
    <xf numFmtId="0" fontId="6" fillId="2" borderId="0" xfId="0" applyFont="1" applyFill="1" applyBorder="1" applyAlignment="1">
      <alignment horizontal="center" vertical="center"/>
    </xf>
    <xf numFmtId="0" fontId="6" fillId="2" borderId="0" xfId="0" applyFont="1" applyFill="1" applyBorder="1" applyAlignment="1">
      <alignment horizontal="center" vertical="center" wrapText="1"/>
    </xf>
    <xf numFmtId="43" fontId="6" fillId="2" borderId="0" xfId="1" applyFont="1" applyFill="1" applyBorder="1" applyAlignment="1">
      <alignment horizontal="center" vertical="center" wrapText="1"/>
    </xf>
    <xf numFmtId="0" fontId="5" fillId="2" borderId="0" xfId="0" applyFont="1" applyFill="1" applyBorder="1" applyAlignment="1">
      <alignment horizontal="center" vertical="center"/>
    </xf>
    <xf numFmtId="43" fontId="5" fillId="2" borderId="0" xfId="1" applyFont="1" applyFill="1" applyAlignment="1">
      <alignment horizontal="center" vertical="center"/>
    </xf>
    <xf numFmtId="0" fontId="5" fillId="2" borderId="0" xfId="0" applyFont="1" applyFill="1" applyAlignment="1">
      <alignment horizontal="center" vertical="center"/>
    </xf>
    <xf numFmtId="0" fontId="5" fillId="2" borderId="0" xfId="0" applyFont="1" applyFill="1" applyAlignment="1">
      <alignment vertical="center"/>
    </xf>
    <xf numFmtId="0" fontId="7" fillId="2" borderId="1" xfId="0" applyFont="1" applyFill="1" applyBorder="1" applyAlignment="1">
      <alignment vertical="center"/>
    </xf>
    <xf numFmtId="0" fontId="11" fillId="2" borderId="0" xfId="0" applyFont="1" applyFill="1" applyAlignment="1">
      <alignment vertical="center"/>
    </xf>
    <xf numFmtId="0" fontId="12" fillId="2" borderId="0" xfId="0" applyFont="1" applyFill="1" applyAlignment="1">
      <alignment vertical="center"/>
    </xf>
    <xf numFmtId="0" fontId="14" fillId="3" borderId="2" xfId="0" applyFont="1" applyFill="1" applyBorder="1" applyAlignment="1">
      <alignment horizontal="center" vertical="center" wrapText="1"/>
    </xf>
    <xf numFmtId="43" fontId="14" fillId="3" borderId="2" xfId="1" applyFont="1" applyFill="1" applyBorder="1" applyAlignment="1">
      <alignment horizontal="center" vertical="center" wrapText="1"/>
    </xf>
    <xf numFmtId="187" fontId="16" fillId="3" borderId="3" xfId="0" applyNumberFormat="1" applyFont="1" applyFill="1" applyBorder="1" applyAlignment="1">
      <alignment horizontal="center"/>
    </xf>
    <xf numFmtId="0" fontId="16" fillId="3" borderId="4" xfId="0" applyFont="1" applyFill="1" applyBorder="1" applyAlignment="1">
      <alignment horizontal="center" wrapText="1"/>
    </xf>
    <xf numFmtId="0" fontId="13" fillId="2" borderId="5" xfId="0" applyFont="1" applyFill="1" applyBorder="1" applyAlignment="1">
      <alignment horizontal="right" vertical="center"/>
    </xf>
    <xf numFmtId="187" fontId="14" fillId="2" borderId="6" xfId="0" applyNumberFormat="1" applyFont="1" applyFill="1" applyBorder="1" applyAlignment="1">
      <alignment horizontal="center" vertical="center"/>
    </xf>
    <xf numFmtId="0" fontId="13" fillId="2" borderId="7" xfId="0" applyFont="1" applyFill="1" applyBorder="1" applyAlignment="1">
      <alignment horizontal="right" vertical="center" wrapText="1"/>
    </xf>
    <xf numFmtId="43" fontId="14" fillId="2" borderId="8" xfId="0" applyNumberFormat="1" applyFont="1" applyFill="1" applyBorder="1" applyAlignment="1">
      <alignment horizontal="center" vertical="center"/>
    </xf>
    <xf numFmtId="14" fontId="17" fillId="2" borderId="9" xfId="0" applyNumberFormat="1" applyFont="1" applyFill="1" applyBorder="1" applyAlignment="1">
      <alignment horizontal="center" vertical="center"/>
    </xf>
    <xf numFmtId="0" fontId="17" fillId="2" borderId="10" xfId="0" applyFont="1" applyFill="1" applyBorder="1" applyAlignment="1">
      <alignment horizontal="center" vertical="center" wrapText="1"/>
    </xf>
    <xf numFmtId="0" fontId="17" fillId="2" borderId="11" xfId="0" applyFont="1" applyFill="1" applyBorder="1" applyAlignment="1">
      <alignment horizontal="center" vertical="center" wrapText="1"/>
    </xf>
    <xf numFmtId="43" fontId="17" fillId="2" borderId="10" xfId="1" applyFont="1" applyFill="1" applyBorder="1" applyAlignment="1">
      <alignment horizontal="center" vertical="center" wrapText="1"/>
    </xf>
    <xf numFmtId="14" fontId="17" fillId="2" borderId="12" xfId="0" applyNumberFormat="1" applyFont="1" applyFill="1" applyBorder="1" applyAlignment="1">
      <alignment horizontal="center" vertical="center" wrapText="1"/>
    </xf>
    <xf numFmtId="43" fontId="17" fillId="2" borderId="12" xfId="1" applyFont="1" applyFill="1" applyBorder="1" applyAlignment="1">
      <alignment horizontal="center" vertical="center" wrapText="1"/>
    </xf>
    <xf numFmtId="14" fontId="17" fillId="2" borderId="13" xfId="0" applyNumberFormat="1" applyFont="1" applyFill="1" applyBorder="1" applyAlignment="1">
      <alignment horizontal="center" vertical="center"/>
    </xf>
    <xf numFmtId="0" fontId="17" fillId="2" borderId="14" xfId="0" applyFont="1" applyFill="1" applyBorder="1" applyAlignment="1">
      <alignment horizontal="center" vertical="center" wrapText="1"/>
    </xf>
    <xf numFmtId="0" fontId="17" fillId="2" borderId="15" xfId="0" applyFont="1" applyFill="1" applyBorder="1" applyAlignment="1">
      <alignment horizontal="center" vertical="center" wrapText="1"/>
    </xf>
    <xf numFmtId="43" fontId="17" fillId="2" borderId="14" xfId="1" applyFont="1" applyFill="1" applyBorder="1" applyAlignment="1">
      <alignment horizontal="center" vertical="center" wrapText="1"/>
    </xf>
    <xf numFmtId="0" fontId="17" fillId="2" borderId="14" xfId="0" applyFont="1" applyFill="1" applyBorder="1" applyAlignment="1">
      <alignment horizontal="center" vertical="center"/>
    </xf>
    <xf numFmtId="0" fontId="17" fillId="2" borderId="15" xfId="0" applyFont="1" applyFill="1" applyBorder="1" applyAlignment="1">
      <alignment horizontal="center" vertical="center"/>
    </xf>
    <xf numFmtId="43" fontId="17" fillId="2" borderId="14" xfId="1" applyFont="1" applyFill="1" applyBorder="1" applyAlignment="1">
      <alignment horizontal="center" vertical="center"/>
    </xf>
    <xf numFmtId="0" fontId="17" fillId="0" borderId="15" xfId="0" applyFont="1" applyBorder="1" applyAlignment="1">
      <alignment horizontal="center" vertical="center" wrapText="1"/>
    </xf>
    <xf numFmtId="0" fontId="17" fillId="0" borderId="15" xfId="0" applyFont="1" applyBorder="1" applyAlignment="1">
      <alignment horizontal="center" vertical="center"/>
    </xf>
    <xf numFmtId="186" fontId="17" fillId="2" borderId="14" xfId="1" applyNumberFormat="1" applyFont="1" applyFill="1" applyBorder="1" applyAlignment="1">
      <alignment horizontal="center" vertical="center"/>
    </xf>
    <xf numFmtId="14" fontId="17" fillId="2" borderId="16" xfId="0" applyNumberFormat="1" applyFont="1" applyFill="1" applyBorder="1" applyAlignment="1">
      <alignment horizontal="center" vertical="center"/>
    </xf>
    <xf numFmtId="0" fontId="17" fillId="2" borderId="17" xfId="0" applyFont="1" applyFill="1" applyBorder="1" applyAlignment="1">
      <alignment horizontal="center" vertical="center"/>
    </xf>
    <xf numFmtId="0" fontId="17" fillId="2" borderId="18" xfId="0" applyFont="1" applyFill="1" applyBorder="1" applyAlignment="1">
      <alignment horizontal="center" vertical="center" wrapText="1"/>
    </xf>
    <xf numFmtId="43" fontId="17" fillId="2" borderId="17" xfId="1" applyFont="1" applyFill="1" applyBorder="1" applyAlignment="1">
      <alignment horizontal="center" vertical="center" wrapText="1"/>
    </xf>
    <xf numFmtId="187" fontId="16" fillId="3" borderId="19" xfId="1" applyNumberFormat="1" applyFont="1" applyFill="1" applyBorder="1" applyAlignment="1">
      <alignment horizontal="center" wrapText="1"/>
    </xf>
    <xf numFmtId="0" fontId="16" fillId="3" borderId="1" xfId="0" applyFont="1" applyFill="1" applyBorder="1" applyAlignment="1">
      <alignment horizontal="center" vertical="center" wrapText="1"/>
    </xf>
    <xf numFmtId="0" fontId="16" fillId="3" borderId="20" xfId="0" applyFont="1" applyFill="1" applyBorder="1" applyAlignment="1">
      <alignment horizontal="center" vertical="center" wrapText="1"/>
    </xf>
    <xf numFmtId="0" fontId="16" fillId="3" borderId="5"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5" fillId="2" borderId="0" xfId="0" applyFont="1" applyFill="1" applyAlignment="1">
      <alignment horizontal="left" vertical="center"/>
    </xf>
    <xf numFmtId="0" fontId="8" fillId="2" borderId="0" xfId="0" applyFont="1" applyFill="1" applyAlignment="1">
      <alignment horizontal="left" vertical="center"/>
    </xf>
    <xf numFmtId="0" fontId="4" fillId="2" borderId="0" xfId="0" applyFont="1" applyFill="1" applyAlignment="1">
      <alignment horizontal="center" vertical="center"/>
    </xf>
    <xf numFmtId="0" fontId="16" fillId="3" borderId="1" xfId="0" applyFont="1" applyFill="1" applyBorder="1" applyAlignment="1">
      <alignment horizontal="center" vertical="center"/>
    </xf>
    <xf numFmtId="0" fontId="16" fillId="3" borderId="20" xfId="0" applyFont="1" applyFill="1" applyBorder="1" applyAlignment="1">
      <alignment horizontal="center" vertical="center"/>
    </xf>
    <xf numFmtId="0" fontId="10" fillId="2" borderId="0" xfId="0" applyFont="1" applyFill="1" applyAlignment="1">
      <alignment horizontal="center" vertical="center" wrapText="1"/>
    </xf>
    <xf numFmtId="0" fontId="6" fillId="2" borderId="0" xfId="0" applyFont="1" applyFill="1" applyAlignment="1">
      <alignment horizontal="center" vertical="center" wrapText="1"/>
    </xf>
    <xf numFmtId="0" fontId="6" fillId="2" borderId="0" xfId="0" applyFont="1" applyFill="1" applyAlignment="1">
      <alignment horizontal="center" vertical="center"/>
    </xf>
    <xf numFmtId="0" fontId="16" fillId="3" borderId="4" xfId="0" applyFont="1" applyFill="1" applyBorder="1" applyAlignment="1">
      <alignment horizontal="right" wrapText="1"/>
    </xf>
    <xf numFmtId="0" fontId="16" fillId="3" borderId="21" xfId="0" applyFont="1" applyFill="1" applyBorder="1" applyAlignment="1">
      <alignment horizontal="right" wrapText="1"/>
    </xf>
  </cellXfs>
  <cellStyles count="5">
    <cellStyle name="Millares" xfId="1" builtinId="3"/>
    <cellStyle name="Millares 2" xfId="2"/>
    <cellStyle name="Normal" xfId="0" builtinId="0"/>
    <cellStyle name="Normal 2" xfId="3"/>
    <cellStyle name="Porcentual 2" xfId="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457200</xdr:colOff>
      <xdr:row>0</xdr:row>
      <xdr:rowOff>152400</xdr:rowOff>
    </xdr:from>
    <xdr:to>
      <xdr:col>4</xdr:col>
      <xdr:colOff>1562100</xdr:colOff>
      <xdr:row>7</xdr:row>
      <xdr:rowOff>276225</xdr:rowOff>
    </xdr:to>
    <xdr:pic>
      <xdr:nvPicPr>
        <xdr:cNvPr id="1302" name="Imagen 7"/>
        <xdr:cNvPicPr>
          <a:picLocks noChangeAspect="1" noChangeArrowheads="1"/>
        </xdr:cNvPicPr>
      </xdr:nvPicPr>
      <xdr:blipFill>
        <a:blip xmlns:r="http://schemas.openxmlformats.org/officeDocument/2006/relationships" r:embed="rId1" cstate="print"/>
        <a:srcRect/>
        <a:stretch>
          <a:fillRect/>
        </a:stretch>
      </xdr:blipFill>
      <xdr:spPr bwMode="auto">
        <a:xfrm>
          <a:off x="13030200" y="152400"/>
          <a:ext cx="1104900" cy="12573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Brío">
      <a:dk1>
        <a:sysClr val="windowText" lastClr="000000"/>
      </a:dk1>
      <a:lt1>
        <a:sysClr val="window" lastClr="FFFFFF"/>
      </a:lt1>
      <a:dk2>
        <a:srgbClr val="666666"/>
      </a:dk2>
      <a:lt2>
        <a:srgbClr val="D2D2D2"/>
      </a:lt2>
      <a:accent1>
        <a:srgbClr val="FF388C"/>
      </a:accent1>
      <a:accent2>
        <a:srgbClr val="E40059"/>
      </a:accent2>
      <a:accent3>
        <a:srgbClr val="9C007F"/>
      </a:accent3>
      <a:accent4>
        <a:srgbClr val="68007F"/>
      </a:accent4>
      <a:accent5>
        <a:srgbClr val="005BD3"/>
      </a:accent5>
      <a:accent6>
        <a:srgbClr val="00349E"/>
      </a:accent6>
      <a:hlink>
        <a:srgbClr val="17BBFD"/>
      </a:hlink>
      <a:folHlink>
        <a:srgbClr val="FF79C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0070C0"/>
  </sheetPr>
  <dimension ref="A1:CT258"/>
  <sheetViews>
    <sheetView tabSelected="1" topLeftCell="C1" zoomScale="54" zoomScaleNormal="54" workbookViewId="0">
      <selection activeCell="F97" sqref="F97"/>
    </sheetView>
  </sheetViews>
  <sheetFormatPr baseColWidth="10" defaultColWidth="9.140625" defaultRowHeight="12.75"/>
  <cols>
    <col min="1" max="1" width="29.28515625" style="1" customWidth="1"/>
    <col min="2" max="2" width="42.7109375" style="1" customWidth="1"/>
    <col min="3" max="3" width="56.85546875" style="1" customWidth="1"/>
    <col min="4" max="4" width="59.7109375" style="1" customWidth="1"/>
    <col min="5" max="5" width="52.140625" style="1" customWidth="1"/>
    <col min="6" max="6" width="54.140625" style="6" customWidth="1"/>
    <col min="7" max="7" width="59.85546875" style="6" customWidth="1"/>
    <col min="8" max="8" width="54.28515625" style="6" customWidth="1"/>
    <col min="9" max="12" width="9.140625" style="6"/>
    <col min="13" max="16384" width="9.140625" style="1"/>
  </cols>
  <sheetData>
    <row r="1" spans="1:68" s="6" customFormat="1"/>
    <row r="2" spans="1:68" s="6" customFormat="1"/>
    <row r="3" spans="1:68" s="6" customFormat="1"/>
    <row r="4" spans="1:68" s="6" customFormat="1"/>
    <row r="5" spans="1:68" s="6" customFormat="1"/>
    <row r="6" spans="1:68" s="6" customFormat="1"/>
    <row r="7" spans="1:68" s="6" customFormat="1"/>
    <row r="8" spans="1:68" s="6" customFormat="1" ht="22.5" customHeight="1">
      <c r="C8" s="10" t="s">
        <v>0</v>
      </c>
      <c r="E8" s="10" t="s">
        <v>7</v>
      </c>
    </row>
    <row r="9" spans="1:68" s="6" customFormat="1" ht="20.25">
      <c r="A9" s="57" t="s">
        <v>154</v>
      </c>
      <c r="B9" s="57"/>
      <c r="C9" s="57"/>
      <c r="D9" s="57"/>
      <c r="E9" s="57"/>
      <c r="F9" s="57"/>
      <c r="G9" s="57"/>
      <c r="H9" s="57"/>
    </row>
    <row r="10" spans="1:68" s="6" customFormat="1" ht="20.25">
      <c r="A10" s="56" t="s">
        <v>153</v>
      </c>
      <c r="B10" s="56"/>
      <c r="C10" s="56"/>
      <c r="D10" s="56"/>
      <c r="E10" s="56"/>
      <c r="F10" s="56"/>
      <c r="G10" s="56"/>
      <c r="H10" s="56"/>
    </row>
    <row r="11" spans="1:68" s="6" customFormat="1">
      <c r="A11" s="11"/>
      <c r="B11" s="11"/>
      <c r="C11" s="11"/>
      <c r="D11" s="11"/>
      <c r="E11" s="11"/>
      <c r="F11" s="12"/>
      <c r="G11" s="12"/>
      <c r="H11" s="12"/>
    </row>
    <row r="12" spans="1:68" s="6" customFormat="1" ht="18">
      <c r="A12" s="58" t="s">
        <v>148</v>
      </c>
      <c r="B12" s="58"/>
      <c r="C12" s="58"/>
      <c r="D12" s="58"/>
      <c r="E12" s="58"/>
      <c r="F12" s="58"/>
      <c r="G12" s="58"/>
      <c r="H12" s="58"/>
    </row>
    <row r="13" spans="1:68" s="6" customFormat="1" ht="18">
      <c r="A13" s="7"/>
      <c r="B13" s="7"/>
      <c r="C13" s="7"/>
      <c r="D13" s="7"/>
      <c r="E13" s="7"/>
    </row>
    <row r="14" spans="1:68" s="6" customFormat="1" ht="19.5" customHeight="1">
      <c r="B14" s="21" t="s">
        <v>8</v>
      </c>
      <c r="C14" s="22"/>
    </row>
    <row r="15" spans="1:68" s="6" customFormat="1" ht="19.5" customHeight="1" thickBot="1">
      <c r="B15" s="8"/>
      <c r="E15" s="19" t="s">
        <v>155</v>
      </c>
    </row>
    <row r="16" spans="1:68" s="2" customFormat="1" ht="66" customHeight="1">
      <c r="A16" s="54" t="s">
        <v>1</v>
      </c>
      <c r="B16" s="52" t="s">
        <v>152</v>
      </c>
      <c r="C16" s="59" t="s">
        <v>2</v>
      </c>
      <c r="D16" s="59" t="s">
        <v>3</v>
      </c>
      <c r="E16" s="59" t="s">
        <v>4</v>
      </c>
      <c r="F16" s="52" t="s">
        <v>5</v>
      </c>
      <c r="G16" s="59" t="s">
        <v>6</v>
      </c>
      <c r="H16" s="52" t="s">
        <v>145</v>
      </c>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row>
    <row r="17" spans="1:68" s="2" customFormat="1" ht="63.75" customHeight="1" thickBot="1">
      <c r="A17" s="55"/>
      <c r="B17" s="53"/>
      <c r="C17" s="60"/>
      <c r="D17" s="60"/>
      <c r="E17" s="60"/>
      <c r="F17" s="53"/>
      <c r="G17" s="60"/>
      <c r="H17" s="5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row>
    <row r="18" spans="1:68" s="4" customFormat="1" ht="59.25" customHeight="1">
      <c r="A18" s="31">
        <v>41500</v>
      </c>
      <c r="B18" s="32">
        <v>1719</v>
      </c>
      <c r="C18" s="33" t="s">
        <v>10</v>
      </c>
      <c r="D18" s="34" t="s">
        <v>11</v>
      </c>
      <c r="E18" s="33">
        <v>617</v>
      </c>
      <c r="F18" s="34">
        <v>19999.82</v>
      </c>
      <c r="G18" s="35">
        <v>41534</v>
      </c>
      <c r="H18" s="36" t="s">
        <v>124</v>
      </c>
    </row>
    <row r="19" spans="1:68" s="4" customFormat="1" ht="59.25" customHeight="1">
      <c r="A19" s="37">
        <v>41306</v>
      </c>
      <c r="B19" s="38">
        <v>436</v>
      </c>
      <c r="C19" s="39" t="s">
        <v>9</v>
      </c>
      <c r="D19" s="40" t="s">
        <v>110</v>
      </c>
      <c r="E19" s="39">
        <v>231</v>
      </c>
      <c r="F19" s="40">
        <v>35400</v>
      </c>
      <c r="G19" s="35" t="s">
        <v>147</v>
      </c>
      <c r="H19" s="36" t="s">
        <v>12</v>
      </c>
    </row>
    <row r="20" spans="1:68" s="4" customFormat="1" ht="59.25" customHeight="1">
      <c r="A20" s="37">
        <v>41456</v>
      </c>
      <c r="B20" s="38" t="s">
        <v>94</v>
      </c>
      <c r="C20" s="39" t="s">
        <v>95</v>
      </c>
      <c r="D20" s="40" t="s">
        <v>96</v>
      </c>
      <c r="E20" s="39">
        <v>261</v>
      </c>
      <c r="F20" s="40">
        <v>2500</v>
      </c>
      <c r="G20" s="35" t="s">
        <v>161</v>
      </c>
      <c r="H20" s="36" t="s">
        <v>12</v>
      </c>
    </row>
    <row r="21" spans="1:68" s="4" customFormat="1" ht="59.25" customHeight="1">
      <c r="A21" s="37">
        <v>41487</v>
      </c>
      <c r="B21" s="38" t="s">
        <v>94</v>
      </c>
      <c r="C21" s="39" t="s">
        <v>95</v>
      </c>
      <c r="D21" s="40" t="s">
        <v>96</v>
      </c>
      <c r="E21" s="39">
        <v>261</v>
      </c>
      <c r="F21" s="40">
        <v>2500</v>
      </c>
      <c r="G21" s="35" t="s">
        <v>161</v>
      </c>
      <c r="H21" s="36" t="s">
        <v>12</v>
      </c>
    </row>
    <row r="22" spans="1:68" s="4" customFormat="1" ht="102.75" customHeight="1">
      <c r="A22" s="37">
        <v>41275</v>
      </c>
      <c r="B22" s="38" t="s">
        <v>17</v>
      </c>
      <c r="C22" s="39" t="s">
        <v>13</v>
      </c>
      <c r="D22" s="40" t="s">
        <v>14</v>
      </c>
      <c r="E22" s="39">
        <v>269</v>
      </c>
      <c r="F22" s="40">
        <v>9000</v>
      </c>
      <c r="G22" s="35">
        <v>41562</v>
      </c>
      <c r="H22" s="36" t="s">
        <v>125</v>
      </c>
    </row>
    <row r="23" spans="1:68" s="3" customFormat="1" ht="59.25" customHeight="1">
      <c r="A23" s="37">
        <v>41512</v>
      </c>
      <c r="B23" s="38" t="s">
        <v>17</v>
      </c>
      <c r="C23" s="39" t="s">
        <v>15</v>
      </c>
      <c r="D23" s="40" t="s">
        <v>16</v>
      </c>
      <c r="E23" s="39">
        <v>311</v>
      </c>
      <c r="F23" s="40">
        <v>13003.6</v>
      </c>
      <c r="G23" s="35">
        <v>41547</v>
      </c>
      <c r="H23" s="36" t="s">
        <v>126</v>
      </c>
    </row>
    <row r="24" spans="1:68" s="3" customFormat="1" ht="59.25" customHeight="1">
      <c r="A24" s="37">
        <v>41339</v>
      </c>
      <c r="B24" s="38" t="s">
        <v>17</v>
      </c>
      <c r="C24" s="39" t="s">
        <v>18</v>
      </c>
      <c r="D24" s="40" t="s">
        <v>19</v>
      </c>
      <c r="E24" s="39">
        <v>296</v>
      </c>
      <c r="F24" s="40">
        <v>63591.9</v>
      </c>
      <c r="G24" s="35">
        <v>41563</v>
      </c>
      <c r="H24" s="36" t="s">
        <v>162</v>
      </c>
    </row>
    <row r="25" spans="1:68" s="3" customFormat="1" ht="59.25" customHeight="1">
      <c r="A25" s="37">
        <v>41241</v>
      </c>
      <c r="B25" s="38" t="s">
        <v>17</v>
      </c>
      <c r="C25" s="39" t="s">
        <v>20</v>
      </c>
      <c r="D25" s="40" t="s">
        <v>97</v>
      </c>
      <c r="E25" s="39" t="s">
        <v>12</v>
      </c>
      <c r="F25" s="40">
        <v>34500</v>
      </c>
      <c r="G25" s="35" t="s">
        <v>147</v>
      </c>
      <c r="H25" s="36" t="s">
        <v>12</v>
      </c>
    </row>
    <row r="26" spans="1:68" s="3" customFormat="1" ht="59.25" customHeight="1">
      <c r="A26" s="37">
        <v>41464</v>
      </c>
      <c r="B26" s="38" t="s">
        <v>21</v>
      </c>
      <c r="C26" s="39" t="s">
        <v>22</v>
      </c>
      <c r="D26" s="40" t="s">
        <v>23</v>
      </c>
      <c r="E26" s="39">
        <v>397</v>
      </c>
      <c r="F26" s="40">
        <v>2059.1</v>
      </c>
      <c r="G26" s="35" t="s">
        <v>147</v>
      </c>
      <c r="H26" s="36" t="s">
        <v>12</v>
      </c>
    </row>
    <row r="27" spans="1:68" s="3" customFormat="1" ht="59.25" customHeight="1">
      <c r="A27" s="37">
        <v>41457</v>
      </c>
      <c r="B27" s="41">
        <v>1951825</v>
      </c>
      <c r="C27" s="42" t="s">
        <v>24</v>
      </c>
      <c r="D27" s="41" t="s">
        <v>25</v>
      </c>
      <c r="E27" s="42">
        <v>222</v>
      </c>
      <c r="F27" s="43">
        <v>5454</v>
      </c>
      <c r="G27" s="35" t="s">
        <v>147</v>
      </c>
      <c r="H27" s="36" t="s">
        <v>12</v>
      </c>
    </row>
    <row r="28" spans="1:68" s="3" customFormat="1" ht="90" customHeight="1">
      <c r="A28" s="37">
        <v>41404</v>
      </c>
      <c r="B28" s="38">
        <v>7100</v>
      </c>
      <c r="C28" s="39" t="s">
        <v>26</v>
      </c>
      <c r="D28" s="40" t="s">
        <v>27</v>
      </c>
      <c r="E28" s="39">
        <v>231</v>
      </c>
      <c r="F28" s="40">
        <v>14277.16</v>
      </c>
      <c r="G28" s="35">
        <v>41501</v>
      </c>
      <c r="H28" s="36" t="s">
        <v>127</v>
      </c>
    </row>
    <row r="29" spans="1:68" s="3" customFormat="1" ht="74.25" customHeight="1">
      <c r="A29" s="37">
        <v>41500</v>
      </c>
      <c r="B29" s="38">
        <v>7379</v>
      </c>
      <c r="C29" s="39" t="s">
        <v>26</v>
      </c>
      <c r="D29" s="40" t="s">
        <v>27</v>
      </c>
      <c r="E29" s="39">
        <v>231</v>
      </c>
      <c r="F29" s="40">
        <v>14277.16</v>
      </c>
      <c r="G29" s="35">
        <v>41590</v>
      </c>
      <c r="H29" s="36" t="s">
        <v>163</v>
      </c>
    </row>
    <row r="30" spans="1:68" s="3" customFormat="1" ht="77.25" customHeight="1">
      <c r="A30" s="37">
        <v>41506</v>
      </c>
      <c r="B30" s="38">
        <v>219499</v>
      </c>
      <c r="C30" s="39" t="s">
        <v>28</v>
      </c>
      <c r="D30" s="40" t="s">
        <v>29</v>
      </c>
      <c r="E30" s="39">
        <v>313</v>
      </c>
      <c r="F30" s="40">
        <v>8260</v>
      </c>
      <c r="G30" s="35">
        <v>41554</v>
      </c>
      <c r="H30" s="36" t="s">
        <v>156</v>
      </c>
    </row>
    <row r="31" spans="1:68" s="3" customFormat="1" ht="59.25" customHeight="1">
      <c r="A31" s="37">
        <v>41159</v>
      </c>
      <c r="B31" s="38">
        <v>8839</v>
      </c>
      <c r="C31" s="39" t="s">
        <v>30</v>
      </c>
      <c r="D31" s="40" t="s">
        <v>149</v>
      </c>
      <c r="E31" s="39">
        <v>151</v>
      </c>
      <c r="F31" s="40">
        <v>7424</v>
      </c>
      <c r="G31" s="35" t="s">
        <v>147</v>
      </c>
      <c r="H31" s="36" t="s">
        <v>12</v>
      </c>
    </row>
    <row r="32" spans="1:68" s="3" customFormat="1" ht="74.25" customHeight="1">
      <c r="A32" s="37">
        <v>41346</v>
      </c>
      <c r="B32" s="38">
        <v>27066</v>
      </c>
      <c r="C32" s="39" t="s">
        <v>32</v>
      </c>
      <c r="D32" s="40" t="s">
        <v>31</v>
      </c>
      <c r="E32" s="39">
        <v>397</v>
      </c>
      <c r="F32" s="40">
        <v>42994.69</v>
      </c>
      <c r="G32" s="35">
        <v>41547</v>
      </c>
      <c r="H32" s="36" t="s">
        <v>128</v>
      </c>
    </row>
    <row r="33" spans="1:8" s="3" customFormat="1" ht="59.25" customHeight="1">
      <c r="A33" s="37">
        <v>41381</v>
      </c>
      <c r="B33" s="38">
        <v>27980</v>
      </c>
      <c r="C33" s="39" t="s">
        <v>32</v>
      </c>
      <c r="D33" s="40" t="s">
        <v>33</v>
      </c>
      <c r="E33" s="39" t="s">
        <v>34</v>
      </c>
      <c r="F33" s="40">
        <v>12935.16</v>
      </c>
      <c r="G33" s="35">
        <v>41530</v>
      </c>
      <c r="H33" s="36" t="s">
        <v>129</v>
      </c>
    </row>
    <row r="34" spans="1:8" s="3" customFormat="1" ht="59.25" customHeight="1">
      <c r="A34" s="37">
        <v>41409</v>
      </c>
      <c r="B34" s="38">
        <v>28720</v>
      </c>
      <c r="C34" s="39" t="s">
        <v>32</v>
      </c>
      <c r="D34" s="40" t="s">
        <v>35</v>
      </c>
      <c r="E34" s="39">
        <v>391</v>
      </c>
      <c r="F34" s="40">
        <v>63602</v>
      </c>
      <c r="G34" s="35">
        <v>41530</v>
      </c>
      <c r="H34" s="36" t="s">
        <v>129</v>
      </c>
    </row>
    <row r="35" spans="1:8" s="3" customFormat="1" ht="59.25" customHeight="1">
      <c r="A35" s="37">
        <v>41400</v>
      </c>
      <c r="B35" s="38">
        <v>28454</v>
      </c>
      <c r="C35" s="39" t="s">
        <v>32</v>
      </c>
      <c r="D35" s="40" t="s">
        <v>36</v>
      </c>
      <c r="E35" s="39">
        <v>332</v>
      </c>
      <c r="F35" s="40">
        <v>7629.29</v>
      </c>
      <c r="G35" s="35" t="s">
        <v>147</v>
      </c>
      <c r="H35" s="36" t="s">
        <v>12</v>
      </c>
    </row>
    <row r="36" spans="1:8" s="3" customFormat="1" ht="59.25" customHeight="1">
      <c r="A36" s="37">
        <v>41472</v>
      </c>
      <c r="B36" s="38">
        <v>5104</v>
      </c>
      <c r="C36" s="39" t="s">
        <v>37</v>
      </c>
      <c r="D36" s="40" t="s">
        <v>38</v>
      </c>
      <c r="E36" s="39">
        <v>231</v>
      </c>
      <c r="F36" s="40">
        <v>102087.7</v>
      </c>
      <c r="G36" s="35">
        <v>41558</v>
      </c>
      <c r="H36" s="36" t="s">
        <v>130</v>
      </c>
    </row>
    <row r="37" spans="1:8" s="3" customFormat="1" ht="75.75" customHeight="1">
      <c r="A37" s="37">
        <v>41456</v>
      </c>
      <c r="B37" s="38" t="s">
        <v>98</v>
      </c>
      <c r="C37" s="39" t="s">
        <v>99</v>
      </c>
      <c r="D37" s="40" t="s">
        <v>96</v>
      </c>
      <c r="E37" s="39">
        <v>261</v>
      </c>
      <c r="F37" s="40">
        <v>11000</v>
      </c>
      <c r="G37" s="35">
        <v>41610</v>
      </c>
      <c r="H37" s="36" t="s">
        <v>164</v>
      </c>
    </row>
    <row r="38" spans="1:8" s="3" customFormat="1" ht="87" customHeight="1">
      <c r="A38" s="37">
        <v>41487</v>
      </c>
      <c r="B38" s="38" t="s">
        <v>98</v>
      </c>
      <c r="C38" s="39" t="s">
        <v>99</v>
      </c>
      <c r="D38" s="40" t="s">
        <v>96</v>
      </c>
      <c r="E38" s="39">
        <v>261</v>
      </c>
      <c r="F38" s="40">
        <v>11000</v>
      </c>
      <c r="G38" s="35">
        <v>41610</v>
      </c>
      <c r="H38" s="36" t="s">
        <v>164</v>
      </c>
    </row>
    <row r="39" spans="1:8" s="3" customFormat="1" ht="72" customHeight="1">
      <c r="A39" s="37">
        <v>41289</v>
      </c>
      <c r="B39" s="38">
        <v>44796</v>
      </c>
      <c r="C39" s="39" t="s">
        <v>39</v>
      </c>
      <c r="D39" s="40" t="s">
        <v>40</v>
      </c>
      <c r="E39" s="39">
        <v>333</v>
      </c>
      <c r="F39" s="40">
        <v>7043.37</v>
      </c>
      <c r="G39" s="35">
        <v>41562</v>
      </c>
      <c r="H39" s="36" t="s">
        <v>165</v>
      </c>
    </row>
    <row r="40" spans="1:8" s="3" customFormat="1" ht="59.25" customHeight="1">
      <c r="A40" s="37">
        <v>41402</v>
      </c>
      <c r="B40" s="38">
        <v>46029</v>
      </c>
      <c r="C40" s="39" t="s">
        <v>39</v>
      </c>
      <c r="D40" s="40" t="s">
        <v>41</v>
      </c>
      <c r="E40" s="39">
        <v>352</v>
      </c>
      <c r="F40" s="40">
        <v>6159.6</v>
      </c>
      <c r="G40" s="35">
        <v>41534</v>
      </c>
      <c r="H40" s="36" t="s">
        <v>131</v>
      </c>
    </row>
    <row r="41" spans="1:8" s="3" customFormat="1" ht="164.25" customHeight="1">
      <c r="A41" s="37">
        <v>41449</v>
      </c>
      <c r="B41" s="38" t="s">
        <v>42</v>
      </c>
      <c r="C41" s="39" t="s">
        <v>43</v>
      </c>
      <c r="D41" s="40" t="s">
        <v>44</v>
      </c>
      <c r="E41" s="39">
        <v>296</v>
      </c>
      <c r="F41" s="40">
        <v>4800</v>
      </c>
      <c r="G41" s="35">
        <v>41554</v>
      </c>
      <c r="H41" s="36" t="s">
        <v>159</v>
      </c>
    </row>
    <row r="42" spans="1:8" s="3" customFormat="1" ht="177" customHeight="1">
      <c r="A42" s="37">
        <v>41449</v>
      </c>
      <c r="B42" s="38" t="s">
        <v>45</v>
      </c>
      <c r="C42" s="39" t="s">
        <v>43</v>
      </c>
      <c r="D42" s="40" t="s">
        <v>46</v>
      </c>
      <c r="E42" s="39">
        <v>296</v>
      </c>
      <c r="F42" s="40">
        <v>3200</v>
      </c>
      <c r="G42" s="35">
        <v>41554</v>
      </c>
      <c r="H42" s="36" t="s">
        <v>159</v>
      </c>
    </row>
    <row r="43" spans="1:8" s="3" customFormat="1" ht="91.5" customHeight="1">
      <c r="A43" s="37">
        <v>41303</v>
      </c>
      <c r="B43" s="38">
        <v>2547</v>
      </c>
      <c r="C43" s="39" t="s">
        <v>47</v>
      </c>
      <c r="D43" s="40" t="s">
        <v>111</v>
      </c>
      <c r="E43" s="39">
        <v>296</v>
      </c>
      <c r="F43" s="40">
        <v>55144</v>
      </c>
      <c r="G43" s="35" t="s">
        <v>147</v>
      </c>
      <c r="H43" s="36" t="s">
        <v>12</v>
      </c>
    </row>
    <row r="44" spans="1:8" s="3" customFormat="1" ht="96.75" customHeight="1">
      <c r="A44" s="37">
        <v>41303</v>
      </c>
      <c r="B44" s="38">
        <v>2548</v>
      </c>
      <c r="C44" s="39" t="s">
        <v>47</v>
      </c>
      <c r="D44" s="40" t="s">
        <v>112</v>
      </c>
      <c r="E44" s="39">
        <v>296</v>
      </c>
      <c r="F44" s="40">
        <v>55144</v>
      </c>
      <c r="G44" s="35" t="s">
        <v>147</v>
      </c>
      <c r="H44" s="36" t="s">
        <v>12</v>
      </c>
    </row>
    <row r="45" spans="1:8" s="3" customFormat="1" ht="170.25" customHeight="1">
      <c r="A45" s="37">
        <v>41415</v>
      </c>
      <c r="B45" s="38">
        <v>91</v>
      </c>
      <c r="C45" s="39" t="s">
        <v>48</v>
      </c>
      <c r="D45" s="40" t="s">
        <v>151</v>
      </c>
      <c r="E45" s="39">
        <v>617</v>
      </c>
      <c r="F45" s="40">
        <v>33922.639999999999</v>
      </c>
      <c r="G45" s="35">
        <v>41508</v>
      </c>
      <c r="H45" s="36" t="s">
        <v>174</v>
      </c>
    </row>
    <row r="46" spans="1:8" s="3" customFormat="1" ht="156.75" customHeight="1">
      <c r="A46" s="37">
        <v>41460</v>
      </c>
      <c r="B46" s="38">
        <v>6256</v>
      </c>
      <c r="C46" s="39" t="s">
        <v>49</v>
      </c>
      <c r="D46" s="40" t="s">
        <v>50</v>
      </c>
      <c r="E46" s="39">
        <v>223</v>
      </c>
      <c r="F46" s="40">
        <v>402046.71999999997</v>
      </c>
      <c r="G46" s="35" t="s">
        <v>147</v>
      </c>
      <c r="H46" s="36" t="s">
        <v>12</v>
      </c>
    </row>
    <row r="47" spans="1:8" s="3" customFormat="1" ht="59.25" customHeight="1">
      <c r="A47" s="37">
        <v>41464</v>
      </c>
      <c r="B47" s="38">
        <v>1611105</v>
      </c>
      <c r="C47" s="39" t="s">
        <v>51</v>
      </c>
      <c r="D47" s="40" t="s">
        <v>52</v>
      </c>
      <c r="E47" s="39">
        <v>222</v>
      </c>
      <c r="F47" s="40">
        <v>2508</v>
      </c>
      <c r="G47" s="35" t="s">
        <v>147</v>
      </c>
      <c r="H47" s="36" t="s">
        <v>12</v>
      </c>
    </row>
    <row r="48" spans="1:8" s="3" customFormat="1" ht="59.25" customHeight="1">
      <c r="A48" s="37">
        <v>41470</v>
      </c>
      <c r="B48" s="38">
        <v>1611185</v>
      </c>
      <c r="C48" s="39" t="s">
        <v>51</v>
      </c>
      <c r="D48" s="40" t="s">
        <v>52</v>
      </c>
      <c r="E48" s="39">
        <v>222</v>
      </c>
      <c r="F48" s="40">
        <v>2356</v>
      </c>
      <c r="G48" s="35" t="s">
        <v>147</v>
      </c>
      <c r="H48" s="36" t="s">
        <v>12</v>
      </c>
    </row>
    <row r="49" spans="1:8" s="3" customFormat="1" ht="59.25" customHeight="1">
      <c r="A49" s="37">
        <v>41458</v>
      </c>
      <c r="B49" s="38">
        <v>1611025</v>
      </c>
      <c r="C49" s="39" t="s">
        <v>51</v>
      </c>
      <c r="D49" s="40" t="s">
        <v>52</v>
      </c>
      <c r="E49" s="39">
        <v>222</v>
      </c>
      <c r="F49" s="40">
        <v>2280</v>
      </c>
      <c r="G49" s="35" t="s">
        <v>147</v>
      </c>
      <c r="H49" s="36" t="s">
        <v>12</v>
      </c>
    </row>
    <row r="50" spans="1:8" s="3" customFormat="1" ht="59.25" customHeight="1">
      <c r="A50" s="37">
        <v>41452</v>
      </c>
      <c r="B50" s="38">
        <v>1610951</v>
      </c>
      <c r="C50" s="39" t="s">
        <v>51</v>
      </c>
      <c r="D50" s="40" t="s">
        <v>52</v>
      </c>
      <c r="E50" s="39">
        <v>222</v>
      </c>
      <c r="F50" s="40">
        <v>532</v>
      </c>
      <c r="G50" s="35" t="s">
        <v>147</v>
      </c>
      <c r="H50" s="36" t="s">
        <v>12</v>
      </c>
    </row>
    <row r="51" spans="1:8" s="3" customFormat="1" ht="59.25" customHeight="1">
      <c r="A51" s="37">
        <v>41426</v>
      </c>
      <c r="B51" s="38" t="s">
        <v>100</v>
      </c>
      <c r="C51" s="39" t="s">
        <v>101</v>
      </c>
      <c r="D51" s="40" t="s">
        <v>96</v>
      </c>
      <c r="E51" s="39">
        <v>261</v>
      </c>
      <c r="F51" s="40">
        <v>10000</v>
      </c>
      <c r="G51" s="35" t="s">
        <v>147</v>
      </c>
      <c r="H51" s="36" t="s">
        <v>12</v>
      </c>
    </row>
    <row r="52" spans="1:8" s="3" customFormat="1" ht="59.25" customHeight="1">
      <c r="A52" s="37">
        <v>41456</v>
      </c>
      <c r="B52" s="38" t="s">
        <v>100</v>
      </c>
      <c r="C52" s="39" t="s">
        <v>101</v>
      </c>
      <c r="D52" s="40" t="s">
        <v>96</v>
      </c>
      <c r="E52" s="39">
        <v>261</v>
      </c>
      <c r="F52" s="40">
        <v>10000</v>
      </c>
      <c r="G52" s="35" t="s">
        <v>147</v>
      </c>
      <c r="H52" s="36" t="s">
        <v>12</v>
      </c>
    </row>
    <row r="53" spans="1:8" s="3" customFormat="1" ht="59.25" customHeight="1">
      <c r="A53" s="37">
        <v>41487</v>
      </c>
      <c r="B53" s="38" t="s">
        <v>100</v>
      </c>
      <c r="C53" s="39" t="s">
        <v>101</v>
      </c>
      <c r="D53" s="40" t="s">
        <v>96</v>
      </c>
      <c r="E53" s="39">
        <v>261</v>
      </c>
      <c r="F53" s="40">
        <v>10000</v>
      </c>
      <c r="G53" s="35" t="s">
        <v>147</v>
      </c>
      <c r="H53" s="36" t="s">
        <v>12</v>
      </c>
    </row>
    <row r="54" spans="1:8" s="3" customFormat="1" ht="88.5" customHeight="1">
      <c r="A54" s="37">
        <v>41426</v>
      </c>
      <c r="B54" s="38" t="s">
        <v>102</v>
      </c>
      <c r="C54" s="39" t="s">
        <v>103</v>
      </c>
      <c r="D54" s="40" t="s">
        <v>96</v>
      </c>
      <c r="E54" s="39">
        <v>261</v>
      </c>
      <c r="F54" s="40">
        <v>15000</v>
      </c>
      <c r="G54" s="35">
        <v>41610</v>
      </c>
      <c r="H54" s="36" t="s">
        <v>164</v>
      </c>
    </row>
    <row r="55" spans="1:8" s="3" customFormat="1" ht="88.5" customHeight="1">
      <c r="A55" s="37">
        <v>41456</v>
      </c>
      <c r="B55" s="38" t="s">
        <v>102</v>
      </c>
      <c r="C55" s="39" t="s">
        <v>103</v>
      </c>
      <c r="D55" s="40" t="s">
        <v>96</v>
      </c>
      <c r="E55" s="39">
        <v>261</v>
      </c>
      <c r="F55" s="40">
        <v>15000</v>
      </c>
      <c r="G55" s="35">
        <v>41610</v>
      </c>
      <c r="H55" s="36" t="s">
        <v>164</v>
      </c>
    </row>
    <row r="56" spans="1:8" s="3" customFormat="1" ht="88.5" customHeight="1">
      <c r="A56" s="37">
        <v>41487</v>
      </c>
      <c r="B56" s="38" t="s">
        <v>102</v>
      </c>
      <c r="C56" s="39" t="s">
        <v>103</v>
      </c>
      <c r="D56" s="40" t="s">
        <v>96</v>
      </c>
      <c r="E56" s="39">
        <v>261</v>
      </c>
      <c r="F56" s="40">
        <v>15000</v>
      </c>
      <c r="G56" s="35">
        <v>41610</v>
      </c>
      <c r="H56" s="36" t="s">
        <v>164</v>
      </c>
    </row>
    <row r="57" spans="1:8" s="3" customFormat="1" ht="87" customHeight="1">
      <c r="A57" s="37">
        <v>41505</v>
      </c>
      <c r="B57" s="38">
        <v>1750439</v>
      </c>
      <c r="C57" s="39" t="s">
        <v>53</v>
      </c>
      <c r="D57" s="40" t="s">
        <v>54</v>
      </c>
      <c r="E57" s="39">
        <v>299</v>
      </c>
      <c r="F57" s="40">
        <v>140974.6</v>
      </c>
      <c r="G57" s="35">
        <v>41596</v>
      </c>
      <c r="H57" s="36" t="s">
        <v>166</v>
      </c>
    </row>
    <row r="58" spans="1:8" s="3" customFormat="1" ht="81.75" customHeight="1">
      <c r="A58" s="37">
        <v>41426</v>
      </c>
      <c r="B58" s="38">
        <v>1240808</v>
      </c>
      <c r="C58" s="39" t="s">
        <v>104</v>
      </c>
      <c r="D58" s="40" t="s">
        <v>96</v>
      </c>
      <c r="E58" s="39">
        <v>261</v>
      </c>
      <c r="F58" s="40">
        <v>28000</v>
      </c>
      <c r="G58" s="35">
        <v>41610</v>
      </c>
      <c r="H58" s="36" t="s">
        <v>164</v>
      </c>
    </row>
    <row r="59" spans="1:8" s="3" customFormat="1" ht="81.75" customHeight="1">
      <c r="A59" s="37">
        <v>41456</v>
      </c>
      <c r="B59" s="38">
        <v>1240808</v>
      </c>
      <c r="C59" s="39" t="s">
        <v>104</v>
      </c>
      <c r="D59" s="40" t="s">
        <v>96</v>
      </c>
      <c r="E59" s="39">
        <v>261</v>
      </c>
      <c r="F59" s="40">
        <v>28000</v>
      </c>
      <c r="G59" s="35">
        <v>41610</v>
      </c>
      <c r="H59" s="36" t="s">
        <v>164</v>
      </c>
    </row>
    <row r="60" spans="1:8" s="3" customFormat="1" ht="81.75" customHeight="1">
      <c r="A60" s="37">
        <v>41487</v>
      </c>
      <c r="B60" s="38">
        <v>1240808</v>
      </c>
      <c r="C60" s="39" t="s">
        <v>104</v>
      </c>
      <c r="D60" s="40" t="s">
        <v>96</v>
      </c>
      <c r="E60" s="39">
        <v>261</v>
      </c>
      <c r="F60" s="40">
        <v>28000</v>
      </c>
      <c r="G60" s="35">
        <v>41610</v>
      </c>
      <c r="H60" s="36" t="s">
        <v>164</v>
      </c>
    </row>
    <row r="61" spans="1:8" s="3" customFormat="1" ht="59.25" customHeight="1">
      <c r="A61" s="37">
        <v>41397</v>
      </c>
      <c r="B61" s="38">
        <v>27747</v>
      </c>
      <c r="C61" s="39" t="s">
        <v>55</v>
      </c>
      <c r="D61" s="40" t="s">
        <v>56</v>
      </c>
      <c r="E61" s="39">
        <v>396</v>
      </c>
      <c r="F61" s="40">
        <v>4998.01</v>
      </c>
      <c r="G61" s="35" t="s">
        <v>147</v>
      </c>
      <c r="H61" s="36" t="s">
        <v>12</v>
      </c>
    </row>
    <row r="62" spans="1:8" s="3" customFormat="1" ht="59.25" customHeight="1">
      <c r="A62" s="37">
        <v>41474</v>
      </c>
      <c r="B62" s="38">
        <v>28256</v>
      </c>
      <c r="C62" s="39" t="s">
        <v>55</v>
      </c>
      <c r="D62" s="40" t="s">
        <v>57</v>
      </c>
      <c r="E62" s="39" t="s">
        <v>58</v>
      </c>
      <c r="F62" s="40">
        <v>5897.64</v>
      </c>
      <c r="G62" s="35">
        <v>41555</v>
      </c>
      <c r="H62" s="36" t="s">
        <v>157</v>
      </c>
    </row>
    <row r="63" spans="1:8" s="3" customFormat="1" ht="101.25" customHeight="1">
      <c r="A63" s="37">
        <v>41500</v>
      </c>
      <c r="B63" s="38">
        <v>86001</v>
      </c>
      <c r="C63" s="39" t="s">
        <v>59</v>
      </c>
      <c r="D63" s="40" t="s">
        <v>60</v>
      </c>
      <c r="E63" s="39">
        <v>614</v>
      </c>
      <c r="F63" s="40">
        <v>15251.5</v>
      </c>
      <c r="G63" s="35">
        <v>41589</v>
      </c>
      <c r="H63" s="36" t="s">
        <v>172</v>
      </c>
    </row>
    <row r="64" spans="1:8" s="3" customFormat="1" ht="85.5" customHeight="1">
      <c r="A64" s="37">
        <v>41453</v>
      </c>
      <c r="B64" s="38">
        <v>50289</v>
      </c>
      <c r="C64" s="39" t="s">
        <v>61</v>
      </c>
      <c r="D64" s="40" t="s">
        <v>62</v>
      </c>
      <c r="E64" s="39" t="s">
        <v>63</v>
      </c>
      <c r="F64" s="40">
        <v>170705.88</v>
      </c>
      <c r="G64" s="35">
        <v>41534</v>
      </c>
      <c r="H64" s="36" t="s">
        <v>132</v>
      </c>
    </row>
    <row r="65" spans="1:8" s="3" customFormat="1" ht="78.75" customHeight="1">
      <c r="A65" s="37">
        <v>41487</v>
      </c>
      <c r="B65" s="38">
        <v>50489</v>
      </c>
      <c r="C65" s="39" t="s">
        <v>61</v>
      </c>
      <c r="D65" s="40" t="s">
        <v>64</v>
      </c>
      <c r="E65" s="39">
        <v>617</v>
      </c>
      <c r="F65" s="40">
        <v>704017.5</v>
      </c>
      <c r="G65" s="35">
        <v>41540</v>
      </c>
      <c r="H65" s="36" t="s">
        <v>133</v>
      </c>
    </row>
    <row r="66" spans="1:8" s="3" customFormat="1" ht="59.25" customHeight="1">
      <c r="A66" s="37">
        <v>41495</v>
      </c>
      <c r="B66" s="41">
        <v>173639</v>
      </c>
      <c r="C66" s="39" t="s">
        <v>65</v>
      </c>
      <c r="D66" s="40" t="s">
        <v>66</v>
      </c>
      <c r="E66" s="39">
        <v>231</v>
      </c>
      <c r="F66" s="40">
        <v>146141.10999999999</v>
      </c>
      <c r="G66" s="35">
        <v>41558</v>
      </c>
      <c r="H66" s="36" t="s">
        <v>134</v>
      </c>
    </row>
    <row r="67" spans="1:8" s="3" customFormat="1" ht="59.25" customHeight="1">
      <c r="A67" s="37">
        <v>41516</v>
      </c>
      <c r="B67" s="41">
        <v>175648</v>
      </c>
      <c r="C67" s="39" t="s">
        <v>65</v>
      </c>
      <c r="D67" s="40" t="s">
        <v>105</v>
      </c>
      <c r="E67" s="39">
        <v>231</v>
      </c>
      <c r="F67" s="40">
        <v>146141.10999999999</v>
      </c>
      <c r="G67" s="35">
        <v>41564</v>
      </c>
      <c r="H67" s="36" t="s">
        <v>160</v>
      </c>
    </row>
    <row r="68" spans="1:8" s="3" customFormat="1" ht="112.5" customHeight="1">
      <c r="A68" s="37">
        <v>41470</v>
      </c>
      <c r="B68" s="38">
        <v>2073</v>
      </c>
      <c r="C68" s="39" t="s">
        <v>67</v>
      </c>
      <c r="D68" s="40" t="s">
        <v>68</v>
      </c>
      <c r="E68" s="39">
        <v>617</v>
      </c>
      <c r="F68" s="40">
        <v>30803.9</v>
      </c>
      <c r="G68" s="35">
        <v>41534</v>
      </c>
      <c r="H68" s="36" t="s">
        <v>135</v>
      </c>
    </row>
    <row r="69" spans="1:8" s="3" customFormat="1" ht="162.75" customHeight="1">
      <c r="A69" s="37">
        <v>41466</v>
      </c>
      <c r="B69" s="38">
        <v>2065</v>
      </c>
      <c r="C69" s="39" t="s">
        <v>67</v>
      </c>
      <c r="D69" s="40" t="s">
        <v>69</v>
      </c>
      <c r="E69" s="44" t="s">
        <v>70</v>
      </c>
      <c r="F69" s="40">
        <v>424509.13</v>
      </c>
      <c r="G69" s="35">
        <v>41547</v>
      </c>
      <c r="H69" s="36" t="s">
        <v>136</v>
      </c>
    </row>
    <row r="70" spans="1:8" s="3" customFormat="1" ht="136.5" customHeight="1">
      <c r="A70" s="37">
        <v>41500</v>
      </c>
      <c r="B70" s="41">
        <v>2130</v>
      </c>
      <c r="C70" s="39" t="s">
        <v>67</v>
      </c>
      <c r="D70" s="40" t="s">
        <v>113</v>
      </c>
      <c r="E70" s="39">
        <v>617</v>
      </c>
      <c r="F70" s="40">
        <v>24745.78</v>
      </c>
      <c r="G70" s="35">
        <v>41605</v>
      </c>
      <c r="H70" s="36" t="s">
        <v>167</v>
      </c>
    </row>
    <row r="71" spans="1:8" s="3" customFormat="1" ht="59.25" customHeight="1">
      <c r="A71" s="37">
        <v>41486</v>
      </c>
      <c r="B71" s="38">
        <v>281162</v>
      </c>
      <c r="C71" s="39" t="s">
        <v>71</v>
      </c>
      <c r="D71" s="40" t="s">
        <v>72</v>
      </c>
      <c r="E71" s="39">
        <v>311</v>
      </c>
      <c r="F71" s="40">
        <v>17824</v>
      </c>
      <c r="G71" s="35">
        <v>41529</v>
      </c>
      <c r="H71" s="36" t="s">
        <v>137</v>
      </c>
    </row>
    <row r="72" spans="1:8" s="3" customFormat="1" ht="90" customHeight="1">
      <c r="A72" s="37">
        <v>41290</v>
      </c>
      <c r="B72" s="38">
        <v>24530</v>
      </c>
      <c r="C72" s="39" t="s">
        <v>73</v>
      </c>
      <c r="D72" s="40" t="s">
        <v>150</v>
      </c>
      <c r="E72" s="39">
        <v>272</v>
      </c>
      <c r="F72" s="40">
        <v>1542120.44</v>
      </c>
      <c r="G72" s="35">
        <v>41606</v>
      </c>
      <c r="H72" s="36" t="s">
        <v>168</v>
      </c>
    </row>
    <row r="73" spans="1:8" s="3" customFormat="1" ht="59.25" customHeight="1">
      <c r="A73" s="37">
        <v>41498</v>
      </c>
      <c r="B73" s="41">
        <v>1003043</v>
      </c>
      <c r="C73" s="39" t="s">
        <v>73</v>
      </c>
      <c r="D73" s="40" t="s">
        <v>74</v>
      </c>
      <c r="E73" s="39">
        <v>272</v>
      </c>
      <c r="F73" s="40">
        <v>3793.01</v>
      </c>
      <c r="G73" s="35" t="s">
        <v>147</v>
      </c>
      <c r="H73" s="36" t="s">
        <v>12</v>
      </c>
    </row>
    <row r="74" spans="1:8" s="3" customFormat="1" ht="59.25" customHeight="1">
      <c r="A74" s="37">
        <v>41226</v>
      </c>
      <c r="B74" s="38" t="s">
        <v>77</v>
      </c>
      <c r="C74" s="39" t="s">
        <v>76</v>
      </c>
      <c r="D74" s="40" t="s">
        <v>114</v>
      </c>
      <c r="E74" s="39">
        <v>269</v>
      </c>
      <c r="F74" s="40">
        <v>8120</v>
      </c>
      <c r="G74" s="35" t="s">
        <v>147</v>
      </c>
      <c r="H74" s="36" t="s">
        <v>12</v>
      </c>
    </row>
    <row r="75" spans="1:8" s="3" customFormat="1" ht="59.25" customHeight="1">
      <c r="A75" s="37">
        <v>41249</v>
      </c>
      <c r="B75" s="38" t="s">
        <v>75</v>
      </c>
      <c r="C75" s="39" t="s">
        <v>76</v>
      </c>
      <c r="D75" s="40" t="s">
        <v>115</v>
      </c>
      <c r="E75" s="39">
        <v>269</v>
      </c>
      <c r="F75" s="40">
        <v>8120</v>
      </c>
      <c r="G75" s="35" t="s">
        <v>147</v>
      </c>
      <c r="H75" s="36" t="s">
        <v>12</v>
      </c>
    </row>
    <row r="76" spans="1:8" s="3" customFormat="1" ht="59.25" customHeight="1">
      <c r="A76" s="37">
        <v>41159</v>
      </c>
      <c r="B76" s="41" t="s">
        <v>78</v>
      </c>
      <c r="C76" s="39" t="s">
        <v>76</v>
      </c>
      <c r="D76" s="40" t="s">
        <v>116</v>
      </c>
      <c r="E76" s="39">
        <v>269</v>
      </c>
      <c r="F76" s="40">
        <v>8120</v>
      </c>
      <c r="G76" s="35" t="s">
        <v>147</v>
      </c>
      <c r="H76" s="36" t="s">
        <v>12</v>
      </c>
    </row>
    <row r="77" spans="1:8" s="3" customFormat="1" ht="59.25" customHeight="1">
      <c r="A77" s="37">
        <v>41188</v>
      </c>
      <c r="B77" s="38" t="s">
        <v>79</v>
      </c>
      <c r="C77" s="39" t="s">
        <v>76</v>
      </c>
      <c r="D77" s="40" t="s">
        <v>117</v>
      </c>
      <c r="E77" s="39">
        <v>269</v>
      </c>
      <c r="F77" s="40">
        <v>8120</v>
      </c>
      <c r="G77" s="35" t="s">
        <v>147</v>
      </c>
      <c r="H77" s="36" t="s">
        <v>12</v>
      </c>
    </row>
    <row r="78" spans="1:8" s="3" customFormat="1" ht="59.25" customHeight="1">
      <c r="A78" s="37">
        <v>41311</v>
      </c>
      <c r="B78" s="38" t="s">
        <v>80</v>
      </c>
      <c r="C78" s="39" t="s">
        <v>76</v>
      </c>
      <c r="D78" s="40" t="s">
        <v>118</v>
      </c>
      <c r="E78" s="39">
        <v>269</v>
      </c>
      <c r="F78" s="40">
        <v>8120</v>
      </c>
      <c r="G78" s="35" t="s">
        <v>147</v>
      </c>
      <c r="H78" s="36" t="s">
        <v>12</v>
      </c>
    </row>
    <row r="79" spans="1:8" s="3" customFormat="1" ht="59.25" customHeight="1">
      <c r="A79" s="37">
        <v>41459</v>
      </c>
      <c r="B79" s="41">
        <v>3956</v>
      </c>
      <c r="C79" s="39" t="s">
        <v>81</v>
      </c>
      <c r="D79" s="40" t="s">
        <v>82</v>
      </c>
      <c r="E79" s="39">
        <v>614</v>
      </c>
      <c r="F79" s="40">
        <v>34220</v>
      </c>
      <c r="G79" s="35">
        <v>41555</v>
      </c>
      <c r="H79" s="36" t="s">
        <v>138</v>
      </c>
    </row>
    <row r="80" spans="1:8" s="3" customFormat="1" ht="93.75" customHeight="1">
      <c r="A80" s="37">
        <v>41487</v>
      </c>
      <c r="B80" s="38">
        <v>2299</v>
      </c>
      <c r="C80" s="39" t="s">
        <v>81</v>
      </c>
      <c r="D80" s="40" t="s">
        <v>83</v>
      </c>
      <c r="E80" s="44" t="s">
        <v>84</v>
      </c>
      <c r="F80" s="40">
        <v>19906.599999999999</v>
      </c>
      <c r="G80" s="35">
        <v>41554</v>
      </c>
      <c r="H80" s="36" t="s">
        <v>139</v>
      </c>
    </row>
    <row r="81" spans="1:8" s="3" customFormat="1" ht="95.25" customHeight="1">
      <c r="A81" s="37">
        <v>41493</v>
      </c>
      <c r="B81" s="38">
        <v>2318</v>
      </c>
      <c r="C81" s="39" t="s">
        <v>81</v>
      </c>
      <c r="D81" s="40" t="s">
        <v>85</v>
      </c>
      <c r="E81" s="39">
        <v>612</v>
      </c>
      <c r="F81" s="40">
        <v>93281.36</v>
      </c>
      <c r="G81" s="35">
        <v>41596</v>
      </c>
      <c r="H81" s="36" t="s">
        <v>170</v>
      </c>
    </row>
    <row r="82" spans="1:8" s="3" customFormat="1" ht="99" customHeight="1">
      <c r="A82" s="37">
        <v>41512</v>
      </c>
      <c r="B82" s="38">
        <v>2369</v>
      </c>
      <c r="C82" s="39" t="s">
        <v>81</v>
      </c>
      <c r="D82" s="40" t="s">
        <v>119</v>
      </c>
      <c r="E82" s="39" t="s">
        <v>106</v>
      </c>
      <c r="F82" s="40">
        <v>38940</v>
      </c>
      <c r="G82" s="35">
        <v>41596</v>
      </c>
      <c r="H82" s="36" t="s">
        <v>169</v>
      </c>
    </row>
    <row r="83" spans="1:8" s="3" customFormat="1" ht="132" customHeight="1">
      <c r="A83" s="37">
        <v>41471</v>
      </c>
      <c r="B83" s="41">
        <v>10</v>
      </c>
      <c r="C83" s="39" t="s">
        <v>86</v>
      </c>
      <c r="D83" s="40" t="s">
        <v>87</v>
      </c>
      <c r="E83" s="45">
        <v>323</v>
      </c>
      <c r="F83" s="46">
        <v>150892.5</v>
      </c>
      <c r="G83" s="35">
        <v>41565</v>
      </c>
      <c r="H83" s="36" t="s">
        <v>158</v>
      </c>
    </row>
    <row r="84" spans="1:8" s="3" customFormat="1" ht="59.25" customHeight="1">
      <c r="A84" s="37">
        <v>41341</v>
      </c>
      <c r="B84" s="38">
        <v>812</v>
      </c>
      <c r="C84" s="39" t="s">
        <v>88</v>
      </c>
      <c r="D84" s="40" t="s">
        <v>120</v>
      </c>
      <c r="E84" s="39">
        <v>282</v>
      </c>
      <c r="F84" s="40">
        <v>5369</v>
      </c>
      <c r="G84" s="35" t="s">
        <v>147</v>
      </c>
      <c r="H84" s="36" t="s">
        <v>12</v>
      </c>
    </row>
    <row r="85" spans="1:8" s="3" customFormat="1" ht="78.75" customHeight="1">
      <c r="A85" s="37">
        <v>41344</v>
      </c>
      <c r="B85" s="38">
        <v>809</v>
      </c>
      <c r="C85" s="39" t="s">
        <v>88</v>
      </c>
      <c r="D85" s="40" t="s">
        <v>121</v>
      </c>
      <c r="E85" s="39">
        <v>282</v>
      </c>
      <c r="F85" s="40">
        <v>13889</v>
      </c>
      <c r="G85" s="35" t="s">
        <v>147</v>
      </c>
      <c r="H85" s="36" t="s">
        <v>12</v>
      </c>
    </row>
    <row r="86" spans="1:8" s="3" customFormat="1" ht="59.25" customHeight="1">
      <c r="A86" s="37">
        <v>41346</v>
      </c>
      <c r="B86" s="41">
        <v>802</v>
      </c>
      <c r="C86" s="39" t="s">
        <v>88</v>
      </c>
      <c r="D86" s="40" t="s">
        <v>122</v>
      </c>
      <c r="E86" s="39">
        <v>282</v>
      </c>
      <c r="F86" s="40">
        <v>3788</v>
      </c>
      <c r="G86" s="35" t="s">
        <v>147</v>
      </c>
      <c r="H86" s="36" t="s">
        <v>12</v>
      </c>
    </row>
    <row r="87" spans="1:8" s="3" customFormat="1" ht="59.25" customHeight="1">
      <c r="A87" s="37">
        <v>41153</v>
      </c>
      <c r="B87" s="38">
        <v>9369</v>
      </c>
      <c r="C87" s="39" t="s">
        <v>89</v>
      </c>
      <c r="D87" s="40" t="s">
        <v>90</v>
      </c>
      <c r="E87" s="39">
        <v>282</v>
      </c>
      <c r="F87" s="40">
        <v>11136</v>
      </c>
      <c r="G87" s="35" t="s">
        <v>147</v>
      </c>
      <c r="H87" s="36" t="s">
        <v>12</v>
      </c>
    </row>
    <row r="88" spans="1:8" s="3" customFormat="1" ht="59.25" customHeight="1">
      <c r="A88" s="37">
        <v>41158</v>
      </c>
      <c r="B88" s="38">
        <v>9883</v>
      </c>
      <c r="C88" s="39" t="s">
        <v>89</v>
      </c>
      <c r="D88" s="40" t="s">
        <v>90</v>
      </c>
      <c r="E88" s="39">
        <v>282</v>
      </c>
      <c r="F88" s="40">
        <v>19859.009999999998</v>
      </c>
      <c r="G88" s="35" t="s">
        <v>147</v>
      </c>
      <c r="H88" s="36" t="s">
        <v>12</v>
      </c>
    </row>
    <row r="89" spans="1:8" s="3" customFormat="1" ht="59.25" customHeight="1">
      <c r="A89" s="37">
        <v>41365</v>
      </c>
      <c r="B89" s="41">
        <v>72617</v>
      </c>
      <c r="C89" s="39" t="s">
        <v>89</v>
      </c>
      <c r="D89" s="40" t="s">
        <v>90</v>
      </c>
      <c r="E89" s="39">
        <v>282</v>
      </c>
      <c r="F89" s="40">
        <v>11328</v>
      </c>
      <c r="G89" s="35" t="s">
        <v>147</v>
      </c>
      <c r="H89" s="36" t="s">
        <v>12</v>
      </c>
    </row>
    <row r="90" spans="1:8" s="3" customFormat="1" ht="59.25" customHeight="1">
      <c r="A90" s="37">
        <v>41456</v>
      </c>
      <c r="B90" s="38">
        <v>74015</v>
      </c>
      <c r="C90" s="39" t="s">
        <v>89</v>
      </c>
      <c r="D90" s="40" t="s">
        <v>90</v>
      </c>
      <c r="E90" s="39">
        <v>282</v>
      </c>
      <c r="F90" s="40">
        <v>11328</v>
      </c>
      <c r="G90" s="35">
        <v>41534</v>
      </c>
      <c r="H90" s="36" t="s">
        <v>140</v>
      </c>
    </row>
    <row r="91" spans="1:8" s="3" customFormat="1" ht="59.25" customHeight="1">
      <c r="A91" s="37">
        <v>41487</v>
      </c>
      <c r="B91" s="38">
        <v>74472</v>
      </c>
      <c r="C91" s="39" t="s">
        <v>89</v>
      </c>
      <c r="D91" s="40" t="s">
        <v>90</v>
      </c>
      <c r="E91" s="39">
        <v>282</v>
      </c>
      <c r="F91" s="40">
        <v>11328</v>
      </c>
      <c r="G91" s="35">
        <v>41534</v>
      </c>
      <c r="H91" s="36" t="s">
        <v>140</v>
      </c>
    </row>
    <row r="92" spans="1:8" s="3" customFormat="1" ht="153.75" customHeight="1">
      <c r="A92" s="37">
        <v>41409</v>
      </c>
      <c r="B92" s="41">
        <v>2197427</v>
      </c>
      <c r="C92" s="39" t="s">
        <v>91</v>
      </c>
      <c r="D92" s="40" t="s">
        <v>123</v>
      </c>
      <c r="E92" s="39" t="s">
        <v>92</v>
      </c>
      <c r="F92" s="40">
        <v>28961</v>
      </c>
      <c r="G92" s="35">
        <v>41571</v>
      </c>
      <c r="H92" s="36" t="s">
        <v>171</v>
      </c>
    </row>
    <row r="93" spans="1:8" s="3" customFormat="1" ht="59.25" customHeight="1">
      <c r="A93" s="37">
        <v>41418</v>
      </c>
      <c r="B93" s="38">
        <v>2197435</v>
      </c>
      <c r="C93" s="39" t="s">
        <v>91</v>
      </c>
      <c r="D93" s="40" t="s">
        <v>93</v>
      </c>
      <c r="E93" s="39">
        <v>311</v>
      </c>
      <c r="F93" s="40">
        <v>10766</v>
      </c>
      <c r="G93" s="35">
        <v>41547</v>
      </c>
      <c r="H93" s="36" t="s">
        <v>141</v>
      </c>
    </row>
    <row r="94" spans="1:8" s="3" customFormat="1" ht="59.25" customHeight="1">
      <c r="A94" s="37">
        <v>41507</v>
      </c>
      <c r="B94" s="38">
        <v>2284002</v>
      </c>
      <c r="C94" s="39" t="s">
        <v>91</v>
      </c>
      <c r="D94" s="40" t="s">
        <v>107</v>
      </c>
      <c r="E94" s="39">
        <v>311</v>
      </c>
      <c r="F94" s="40">
        <v>59000</v>
      </c>
      <c r="G94" s="35">
        <v>41547</v>
      </c>
      <c r="H94" s="36" t="s">
        <v>142</v>
      </c>
    </row>
    <row r="95" spans="1:8" s="3" customFormat="1" ht="77.25" customHeight="1" thickBot="1">
      <c r="A95" s="47">
        <v>41507</v>
      </c>
      <c r="B95" s="48">
        <v>2284001</v>
      </c>
      <c r="C95" s="49" t="s">
        <v>91</v>
      </c>
      <c r="D95" s="50" t="s">
        <v>108</v>
      </c>
      <c r="E95" s="49">
        <v>311</v>
      </c>
      <c r="F95" s="50">
        <v>14643.8</v>
      </c>
      <c r="G95" s="35">
        <v>41578</v>
      </c>
      <c r="H95" s="36" t="s">
        <v>173</v>
      </c>
    </row>
    <row r="96" spans="1:8" s="3" customFormat="1" ht="48.75" customHeight="1" thickBot="1">
      <c r="A96" s="64" t="s">
        <v>109</v>
      </c>
      <c r="B96" s="65"/>
      <c r="C96" s="65"/>
      <c r="D96" s="65"/>
      <c r="E96" s="65"/>
      <c r="F96" s="51">
        <f>SUM(F18:F95)</f>
        <v>5174791.7899999991</v>
      </c>
      <c r="G96" s="23"/>
      <c r="H96" s="24"/>
    </row>
    <row r="97" spans="1:98" s="5" customFormat="1" ht="35.1" customHeight="1">
      <c r="A97" s="13"/>
      <c r="B97" s="14"/>
      <c r="C97" s="14"/>
      <c r="D97" s="14"/>
      <c r="E97" s="14"/>
      <c r="F97" s="15"/>
      <c r="G97" s="14"/>
      <c r="H97" s="14"/>
    </row>
    <row r="98" spans="1:98" s="5" customFormat="1" ht="16.5" customHeight="1" thickBot="1">
      <c r="A98" s="13"/>
      <c r="B98" s="14"/>
      <c r="C98" s="14"/>
      <c r="D98" s="14"/>
      <c r="E98" s="14"/>
      <c r="F98" s="15"/>
      <c r="G98" s="14"/>
      <c r="H98" s="14"/>
    </row>
    <row r="99" spans="1:98" s="6" customFormat="1" ht="42" customHeight="1">
      <c r="A99" s="4"/>
      <c r="B99" s="4"/>
      <c r="E99" s="4"/>
      <c r="F99" s="27" t="s">
        <v>143</v>
      </c>
      <c r="G99" s="28">
        <f>F96</f>
        <v>5174791.7899999991</v>
      </c>
      <c r="H99" s="16"/>
      <c r="I99" s="9"/>
      <c r="J99" s="9"/>
      <c r="K99" s="9"/>
      <c r="L99" s="9"/>
      <c r="M99" s="9"/>
      <c r="N99" s="9"/>
      <c r="O99" s="9"/>
      <c r="P99" s="9"/>
      <c r="Q99" s="9"/>
      <c r="R99" s="9"/>
      <c r="S99" s="9"/>
      <c r="T99" s="9"/>
      <c r="U99" s="9"/>
      <c r="V99" s="9"/>
      <c r="W99" s="9"/>
      <c r="X99" s="9"/>
      <c r="Y99" s="9"/>
      <c r="Z99" s="9"/>
      <c r="AA99" s="9"/>
      <c r="AB99" s="9"/>
      <c r="AC99" s="9"/>
      <c r="AD99" s="9"/>
      <c r="AE99" s="9"/>
      <c r="AF99" s="9"/>
      <c r="AG99" s="9"/>
      <c r="AH99" s="9"/>
      <c r="AI99" s="9"/>
      <c r="AJ99" s="9"/>
      <c r="AK99" s="9"/>
      <c r="AL99" s="9"/>
      <c r="AM99" s="9"/>
      <c r="AN99" s="9"/>
      <c r="AO99" s="9"/>
      <c r="AP99" s="9"/>
      <c r="AQ99" s="9"/>
      <c r="AR99" s="9"/>
      <c r="AS99" s="9"/>
      <c r="AT99" s="9"/>
      <c r="AU99" s="9"/>
      <c r="AV99" s="9"/>
      <c r="AW99" s="9"/>
      <c r="AX99" s="9"/>
      <c r="AY99" s="9"/>
      <c r="AZ99" s="9"/>
      <c r="BA99" s="9"/>
      <c r="BB99" s="9"/>
      <c r="BC99" s="9"/>
      <c r="BD99" s="9"/>
      <c r="BE99" s="9"/>
      <c r="BF99" s="9"/>
      <c r="BG99" s="9"/>
      <c r="BH99" s="9"/>
      <c r="BI99" s="9"/>
      <c r="BJ99" s="9"/>
      <c r="BK99" s="9"/>
      <c r="BL99" s="9"/>
      <c r="BM99" s="9"/>
      <c r="BN99" s="9"/>
      <c r="BO99" s="9"/>
      <c r="BP99" s="9"/>
      <c r="BQ99" s="9"/>
      <c r="BR99" s="9"/>
      <c r="BS99" s="9"/>
      <c r="BT99" s="9"/>
      <c r="BU99" s="9"/>
      <c r="BV99" s="9"/>
      <c r="BW99" s="9"/>
      <c r="BX99" s="9"/>
      <c r="BY99" s="9"/>
      <c r="BZ99" s="9"/>
      <c r="CA99" s="9"/>
      <c r="CB99" s="9"/>
      <c r="CC99" s="9"/>
      <c r="CD99" s="9"/>
      <c r="CE99" s="9"/>
      <c r="CF99" s="9"/>
      <c r="CG99" s="9"/>
      <c r="CH99" s="9"/>
      <c r="CI99" s="9"/>
      <c r="CJ99" s="9"/>
      <c r="CK99" s="9"/>
      <c r="CL99" s="9"/>
      <c r="CM99" s="9"/>
      <c r="CN99" s="9"/>
      <c r="CO99" s="9"/>
      <c r="CP99" s="9"/>
      <c r="CQ99" s="9"/>
      <c r="CR99" s="9"/>
      <c r="CS99" s="9"/>
      <c r="CT99" s="9"/>
    </row>
    <row r="100" spans="1:98" s="6" customFormat="1" ht="90" customHeight="1" thickBot="1">
      <c r="A100" s="4"/>
      <c r="B100" s="4"/>
      <c r="E100" s="4"/>
      <c r="F100" s="29" t="s">
        <v>146</v>
      </c>
      <c r="G100" s="30">
        <f>F18+F22+F23+F28+F32+F33+F34+F36+F40+F64+F65+F66+F68+F69+F71+F79+F80+F90+F91+F93+F94+F30+F62+F41+F42+F83+F24+F29+F37+F38+F39+F54+F55+F56+F57+F58+F59+F60+F63+F70+F72+F81+F82+F92+F95+F45</f>
        <v>4266413.5399999991</v>
      </c>
      <c r="H100" s="18"/>
    </row>
    <row r="101" spans="1:98" s="6" customFormat="1" ht="87.75" customHeight="1" thickBot="1">
      <c r="A101" s="4"/>
      <c r="B101" s="4"/>
      <c r="E101" s="4"/>
      <c r="F101" s="26" t="s">
        <v>144</v>
      </c>
      <c r="G101" s="25">
        <f>G99-G100</f>
        <v>908378.25</v>
      </c>
      <c r="H101" s="18"/>
    </row>
    <row r="102" spans="1:98" s="6" customFormat="1" ht="24" customHeight="1">
      <c r="A102" s="4"/>
      <c r="B102" s="4"/>
      <c r="C102" s="13"/>
      <c r="D102" s="13"/>
      <c r="E102" s="4"/>
      <c r="F102" s="17"/>
      <c r="G102" s="18"/>
      <c r="H102" s="18"/>
    </row>
    <row r="103" spans="1:98" s="6" customFormat="1" ht="24" customHeight="1">
      <c r="A103" s="4"/>
      <c r="B103" s="4"/>
      <c r="C103" s="13"/>
      <c r="D103" s="13"/>
      <c r="E103" s="4"/>
      <c r="F103" s="17"/>
      <c r="G103" s="18"/>
      <c r="H103" s="18"/>
    </row>
    <row r="104" spans="1:98" s="6" customFormat="1" ht="24" customHeight="1">
      <c r="A104" s="4"/>
      <c r="B104" s="4"/>
      <c r="C104" s="4"/>
      <c r="D104" s="4"/>
      <c r="E104" s="4"/>
      <c r="F104" s="18"/>
      <c r="G104" s="18"/>
      <c r="H104" s="18"/>
    </row>
    <row r="105" spans="1:98" ht="24" customHeight="1">
      <c r="A105" s="63"/>
      <c r="B105" s="63"/>
      <c r="C105" s="63"/>
      <c r="D105" s="63"/>
      <c r="E105" s="63"/>
      <c r="F105" s="18"/>
      <c r="G105" s="18"/>
      <c r="H105" s="18"/>
      <c r="M105" s="6"/>
      <c r="N105" s="6"/>
      <c r="O105" s="6"/>
      <c r="P105" s="6"/>
      <c r="Q105" s="6"/>
      <c r="R105" s="6"/>
      <c r="S105" s="6"/>
      <c r="T105" s="6"/>
      <c r="U105" s="6"/>
      <c r="V105" s="6"/>
      <c r="W105" s="6"/>
      <c r="X105" s="6"/>
      <c r="Y105" s="6"/>
      <c r="Z105" s="6"/>
      <c r="AA105" s="6"/>
      <c r="AB105" s="6"/>
      <c r="AC105" s="6"/>
      <c r="AD105" s="6"/>
      <c r="AE105" s="6"/>
      <c r="AF105" s="6"/>
      <c r="AG105" s="6"/>
      <c r="AH105" s="6"/>
      <c r="AI105" s="6"/>
      <c r="AJ105" s="6"/>
      <c r="AK105" s="6"/>
    </row>
    <row r="106" spans="1:98" ht="24" customHeight="1">
      <c r="A106" s="63"/>
      <c r="B106" s="63"/>
      <c r="C106" s="63"/>
      <c r="D106" s="63"/>
      <c r="E106" s="63"/>
      <c r="F106" s="18"/>
      <c r="G106" s="18"/>
      <c r="H106" s="18"/>
      <c r="M106" s="6"/>
      <c r="N106" s="6"/>
      <c r="O106" s="6"/>
      <c r="P106" s="6"/>
      <c r="Q106" s="6"/>
      <c r="R106" s="6"/>
      <c r="S106" s="6"/>
      <c r="T106" s="6"/>
      <c r="U106" s="6"/>
      <c r="V106" s="6"/>
      <c r="W106" s="6"/>
      <c r="X106" s="6"/>
      <c r="Y106" s="6"/>
      <c r="Z106" s="6"/>
      <c r="AA106" s="6"/>
      <c r="AB106" s="6"/>
      <c r="AC106" s="6"/>
      <c r="AD106" s="6"/>
      <c r="AE106" s="6"/>
      <c r="AF106" s="6"/>
      <c r="AG106" s="6"/>
      <c r="AH106" s="6"/>
      <c r="AI106" s="6"/>
      <c r="AJ106" s="6"/>
      <c r="AK106" s="6"/>
    </row>
    <row r="107" spans="1:98" ht="24" customHeight="1">
      <c r="A107" s="4"/>
      <c r="B107" s="4"/>
      <c r="C107" s="4"/>
      <c r="D107" s="4"/>
      <c r="E107" s="4"/>
      <c r="F107" s="18"/>
      <c r="G107" s="18"/>
      <c r="H107" s="18"/>
      <c r="M107" s="6"/>
      <c r="N107" s="6"/>
      <c r="O107" s="6"/>
      <c r="P107" s="6"/>
      <c r="Q107" s="6"/>
      <c r="R107" s="6"/>
      <c r="S107" s="6"/>
      <c r="T107" s="6"/>
      <c r="U107" s="6"/>
      <c r="V107" s="6"/>
      <c r="W107" s="6"/>
      <c r="X107" s="6"/>
      <c r="Y107" s="6"/>
      <c r="Z107" s="6"/>
      <c r="AA107" s="6"/>
      <c r="AB107" s="6"/>
      <c r="AC107" s="6"/>
      <c r="AD107" s="6"/>
      <c r="AE107" s="6"/>
      <c r="AF107" s="6"/>
      <c r="AG107" s="6"/>
      <c r="AH107" s="6"/>
      <c r="AI107" s="6"/>
      <c r="AJ107" s="6"/>
      <c r="AK107" s="6"/>
    </row>
    <row r="108" spans="1:98" ht="24" customHeight="1">
      <c r="A108" s="4"/>
      <c r="B108" s="4"/>
      <c r="C108" s="4"/>
      <c r="D108" s="4"/>
      <c r="E108" s="4"/>
      <c r="F108" s="18"/>
      <c r="G108" s="18"/>
      <c r="H108" s="18"/>
      <c r="M108" s="6"/>
      <c r="N108" s="6"/>
      <c r="O108" s="6"/>
      <c r="P108" s="6"/>
      <c r="Q108" s="6"/>
      <c r="R108" s="6"/>
      <c r="S108" s="6"/>
      <c r="T108" s="6"/>
      <c r="U108" s="6"/>
      <c r="V108" s="6"/>
      <c r="W108" s="6"/>
      <c r="X108" s="6"/>
      <c r="Y108" s="6"/>
      <c r="Z108" s="6"/>
      <c r="AA108" s="6"/>
      <c r="AB108" s="6"/>
      <c r="AC108" s="6"/>
      <c r="AD108" s="6"/>
      <c r="AE108" s="6"/>
      <c r="AF108" s="6"/>
      <c r="AG108" s="6"/>
      <c r="AH108" s="6"/>
      <c r="AI108" s="6"/>
      <c r="AJ108" s="6"/>
      <c r="AK108" s="6"/>
    </row>
    <row r="109" spans="1:98" ht="24" customHeight="1">
      <c r="A109" s="4"/>
      <c r="B109" s="4"/>
      <c r="C109" s="4"/>
      <c r="D109" s="4"/>
      <c r="E109" s="4"/>
      <c r="F109" s="18"/>
      <c r="G109" s="18"/>
      <c r="H109" s="18"/>
      <c r="M109" s="6"/>
      <c r="N109" s="6"/>
      <c r="O109" s="6"/>
      <c r="P109" s="6"/>
      <c r="Q109" s="6"/>
      <c r="R109" s="6"/>
      <c r="S109" s="6"/>
      <c r="T109" s="6"/>
      <c r="U109" s="6"/>
      <c r="V109" s="6"/>
      <c r="W109" s="6"/>
      <c r="X109" s="6"/>
      <c r="Y109" s="6"/>
      <c r="Z109" s="6"/>
      <c r="AA109" s="6"/>
      <c r="AB109" s="6"/>
      <c r="AC109" s="6"/>
      <c r="AD109" s="6"/>
      <c r="AE109" s="6"/>
      <c r="AF109" s="6"/>
      <c r="AG109" s="6"/>
      <c r="AH109" s="6"/>
      <c r="AI109" s="6"/>
      <c r="AJ109" s="6"/>
      <c r="AK109" s="6"/>
    </row>
    <row r="110" spans="1:98" ht="24" customHeight="1">
      <c r="A110" s="62"/>
      <c r="B110" s="62"/>
      <c r="C110" s="62"/>
      <c r="D110" s="62"/>
      <c r="E110" s="62"/>
      <c r="F110" s="18"/>
      <c r="G110" s="18"/>
      <c r="H110" s="18"/>
      <c r="M110" s="6"/>
      <c r="N110" s="6"/>
      <c r="O110" s="6"/>
      <c r="P110" s="6"/>
      <c r="Q110" s="6"/>
      <c r="R110" s="6"/>
      <c r="S110" s="6"/>
      <c r="T110" s="6"/>
      <c r="U110" s="6"/>
      <c r="V110" s="6"/>
      <c r="W110" s="6"/>
      <c r="X110" s="6"/>
      <c r="Y110" s="6"/>
      <c r="Z110" s="6"/>
      <c r="AA110" s="6"/>
      <c r="AB110" s="6"/>
      <c r="AC110" s="6"/>
      <c r="AD110" s="6"/>
      <c r="AE110" s="6"/>
      <c r="AF110" s="6"/>
      <c r="AG110" s="6"/>
      <c r="AH110" s="6"/>
      <c r="AI110" s="6"/>
      <c r="AJ110" s="6"/>
      <c r="AK110" s="6"/>
    </row>
    <row r="111" spans="1:98" ht="24" customHeight="1">
      <c r="A111" s="62"/>
      <c r="B111" s="62"/>
      <c r="C111" s="62"/>
      <c r="D111" s="62"/>
      <c r="E111" s="62"/>
      <c r="F111" s="18"/>
      <c r="G111" s="18"/>
      <c r="H111" s="18"/>
      <c r="M111" s="6"/>
      <c r="N111" s="6"/>
      <c r="O111" s="6"/>
      <c r="P111" s="6"/>
      <c r="Q111" s="6"/>
      <c r="R111" s="6"/>
      <c r="S111" s="6"/>
      <c r="T111" s="6"/>
      <c r="U111" s="6"/>
      <c r="V111" s="6"/>
      <c r="W111" s="6"/>
      <c r="X111" s="6"/>
      <c r="Y111" s="6"/>
      <c r="Z111" s="6"/>
      <c r="AA111" s="6"/>
      <c r="AB111" s="6"/>
      <c r="AC111" s="6"/>
      <c r="AD111" s="6"/>
      <c r="AE111" s="6"/>
      <c r="AF111" s="6"/>
      <c r="AG111" s="6"/>
      <c r="AH111" s="6"/>
      <c r="AI111" s="6"/>
      <c r="AJ111" s="6"/>
      <c r="AK111" s="6"/>
    </row>
    <row r="112" spans="1:98" ht="24" customHeight="1">
      <c r="A112" s="61"/>
      <c r="B112" s="61"/>
      <c r="C112" s="61"/>
      <c r="D112" s="61"/>
      <c r="E112" s="61"/>
      <c r="F112" s="18"/>
      <c r="G112" s="18"/>
      <c r="H112" s="18"/>
      <c r="M112" s="6"/>
      <c r="N112" s="6"/>
      <c r="O112" s="6"/>
      <c r="P112" s="6"/>
      <c r="Q112" s="6"/>
      <c r="R112" s="6"/>
      <c r="S112" s="6"/>
      <c r="T112" s="6"/>
      <c r="U112" s="6"/>
      <c r="V112" s="6"/>
      <c r="W112" s="6"/>
      <c r="X112" s="6"/>
      <c r="Y112" s="6"/>
      <c r="Z112" s="6"/>
      <c r="AA112" s="6"/>
      <c r="AB112" s="6"/>
      <c r="AC112" s="6"/>
      <c r="AD112" s="6"/>
      <c r="AE112" s="6"/>
      <c r="AF112" s="6"/>
      <c r="AG112" s="6"/>
      <c r="AH112" s="6"/>
      <c r="AI112" s="6"/>
      <c r="AJ112" s="6"/>
      <c r="AK112" s="6"/>
    </row>
    <row r="113" spans="1:37" ht="24" customHeight="1">
      <c r="A113" s="61"/>
      <c r="B113" s="61"/>
      <c r="C113" s="61"/>
      <c r="D113" s="61"/>
      <c r="E113" s="61"/>
      <c r="F113" s="18"/>
      <c r="G113" s="18"/>
      <c r="H113" s="18"/>
      <c r="M113" s="6"/>
      <c r="N113" s="6"/>
      <c r="O113" s="6"/>
      <c r="P113" s="6"/>
      <c r="Q113" s="6"/>
      <c r="R113" s="6"/>
      <c r="S113" s="6"/>
      <c r="T113" s="6"/>
      <c r="U113" s="6"/>
      <c r="V113" s="6"/>
      <c r="W113" s="6"/>
      <c r="X113" s="6"/>
      <c r="Y113" s="6"/>
      <c r="Z113" s="6"/>
      <c r="AA113" s="6"/>
      <c r="AB113" s="6"/>
      <c r="AC113" s="6"/>
      <c r="AD113" s="6"/>
      <c r="AE113" s="6"/>
      <c r="AF113" s="6"/>
      <c r="AG113" s="6"/>
      <c r="AH113" s="6"/>
      <c r="AI113" s="6"/>
      <c r="AJ113" s="6"/>
      <c r="AK113" s="6"/>
    </row>
    <row r="114" spans="1:37" ht="24" customHeight="1">
      <c r="A114" s="61"/>
      <c r="B114" s="61"/>
      <c r="C114" s="61"/>
      <c r="D114" s="61"/>
      <c r="E114" s="61"/>
      <c r="F114" s="18"/>
      <c r="G114" s="18"/>
      <c r="H114" s="18"/>
      <c r="M114" s="6"/>
      <c r="N114" s="6"/>
      <c r="O114" s="6"/>
      <c r="P114" s="6"/>
      <c r="Q114" s="6"/>
      <c r="R114" s="6"/>
      <c r="S114" s="6"/>
      <c r="T114" s="6"/>
      <c r="U114" s="6"/>
      <c r="V114" s="6"/>
      <c r="W114" s="6"/>
      <c r="X114" s="6"/>
      <c r="Y114" s="6"/>
      <c r="Z114" s="6"/>
      <c r="AA114" s="6"/>
      <c r="AB114" s="6"/>
      <c r="AC114" s="6"/>
      <c r="AD114" s="6"/>
      <c r="AE114" s="6"/>
      <c r="AF114" s="6"/>
      <c r="AG114" s="6"/>
      <c r="AH114" s="6"/>
      <c r="AI114" s="6"/>
      <c r="AJ114" s="6"/>
      <c r="AK114" s="6"/>
    </row>
    <row r="115" spans="1:37" ht="20.25">
      <c r="A115" s="61"/>
      <c r="B115" s="61"/>
      <c r="C115" s="61"/>
      <c r="D115" s="61"/>
      <c r="E115" s="61"/>
      <c r="F115" s="18"/>
      <c r="G115" s="18"/>
      <c r="H115" s="18"/>
      <c r="M115" s="6"/>
      <c r="N115" s="6"/>
      <c r="O115" s="6"/>
      <c r="P115" s="6"/>
      <c r="Q115" s="6"/>
      <c r="R115" s="6"/>
      <c r="S115" s="6"/>
      <c r="T115" s="6"/>
      <c r="U115" s="6"/>
      <c r="V115" s="6"/>
      <c r="W115" s="6"/>
      <c r="X115" s="6"/>
      <c r="Y115" s="6"/>
      <c r="Z115" s="6"/>
      <c r="AA115" s="6"/>
      <c r="AB115" s="6"/>
      <c r="AC115" s="6"/>
      <c r="AD115" s="6"/>
      <c r="AE115" s="6"/>
      <c r="AF115" s="6"/>
      <c r="AG115" s="6"/>
      <c r="AH115" s="6"/>
      <c r="AI115" s="6"/>
      <c r="AJ115" s="6"/>
      <c r="AK115" s="6"/>
    </row>
    <row r="116" spans="1:37">
      <c r="A116" s="18"/>
      <c r="B116" s="18"/>
      <c r="C116" s="18"/>
      <c r="D116" s="18"/>
      <c r="E116" s="18"/>
      <c r="F116" s="18"/>
      <c r="G116" s="18"/>
      <c r="H116" s="18"/>
      <c r="M116" s="6"/>
      <c r="N116" s="6"/>
      <c r="O116" s="6"/>
      <c r="P116" s="6"/>
      <c r="Q116" s="6"/>
      <c r="R116" s="6"/>
      <c r="S116" s="6"/>
      <c r="T116" s="6"/>
      <c r="U116" s="6"/>
      <c r="V116" s="6"/>
      <c r="W116" s="6"/>
      <c r="X116" s="6"/>
      <c r="Y116" s="6"/>
      <c r="Z116" s="6"/>
      <c r="AA116" s="6"/>
      <c r="AB116" s="6"/>
      <c r="AC116" s="6"/>
      <c r="AD116" s="6"/>
      <c r="AE116" s="6"/>
      <c r="AF116" s="6"/>
      <c r="AG116" s="6"/>
      <c r="AH116" s="6"/>
      <c r="AI116" s="6"/>
      <c r="AJ116" s="6"/>
      <c r="AK116" s="6"/>
    </row>
    <row r="117" spans="1:37">
      <c r="A117" s="18"/>
      <c r="B117" s="18"/>
      <c r="C117" s="18"/>
      <c r="D117" s="18"/>
      <c r="E117" s="18"/>
      <c r="F117" s="18"/>
      <c r="G117" s="18"/>
      <c r="H117" s="18"/>
      <c r="M117" s="6"/>
      <c r="N117" s="6"/>
      <c r="O117" s="6"/>
      <c r="P117" s="6"/>
      <c r="Q117" s="6"/>
      <c r="R117" s="6"/>
      <c r="S117" s="6"/>
      <c r="T117" s="6"/>
      <c r="U117" s="6"/>
      <c r="V117" s="6"/>
      <c r="W117" s="6"/>
      <c r="X117" s="6"/>
      <c r="Y117" s="6"/>
      <c r="Z117" s="6"/>
      <c r="AA117" s="6"/>
      <c r="AB117" s="6"/>
      <c r="AC117" s="6"/>
      <c r="AD117" s="6"/>
      <c r="AE117" s="6"/>
      <c r="AF117" s="6"/>
      <c r="AG117" s="6"/>
      <c r="AH117" s="6"/>
      <c r="AI117" s="6"/>
      <c r="AJ117" s="6"/>
      <c r="AK117" s="6"/>
    </row>
    <row r="118" spans="1:37">
      <c r="A118" s="18"/>
      <c r="B118" s="18"/>
      <c r="C118" s="18"/>
      <c r="D118" s="18"/>
      <c r="E118" s="18"/>
      <c r="F118" s="18"/>
      <c r="G118" s="18"/>
      <c r="H118" s="18"/>
      <c r="M118" s="6"/>
      <c r="N118" s="6"/>
      <c r="O118" s="6"/>
      <c r="P118" s="6"/>
      <c r="Q118" s="6"/>
      <c r="R118" s="6"/>
      <c r="S118" s="6"/>
      <c r="T118" s="6"/>
      <c r="U118" s="6"/>
      <c r="V118" s="6"/>
      <c r="W118" s="6"/>
      <c r="X118" s="6"/>
      <c r="Y118" s="6"/>
      <c r="Z118" s="6"/>
      <c r="AA118" s="6"/>
      <c r="AB118" s="6"/>
      <c r="AC118" s="6"/>
      <c r="AD118" s="6"/>
      <c r="AE118" s="6"/>
      <c r="AF118" s="6"/>
      <c r="AG118" s="6"/>
      <c r="AH118" s="6"/>
      <c r="AI118" s="6"/>
      <c r="AJ118" s="6"/>
      <c r="AK118" s="6"/>
    </row>
    <row r="119" spans="1:37">
      <c r="A119" s="18"/>
      <c r="B119" s="18"/>
      <c r="C119" s="18"/>
      <c r="D119" s="18"/>
      <c r="E119" s="18"/>
      <c r="F119" s="18"/>
      <c r="G119" s="18"/>
      <c r="H119" s="18"/>
      <c r="M119" s="6"/>
      <c r="N119" s="6"/>
      <c r="O119" s="6"/>
      <c r="P119" s="6"/>
      <c r="Q119" s="6"/>
      <c r="R119" s="6"/>
      <c r="S119" s="6"/>
      <c r="T119" s="6"/>
      <c r="U119" s="6"/>
      <c r="V119" s="6"/>
      <c r="W119" s="6"/>
      <c r="X119" s="6"/>
      <c r="Y119" s="6"/>
      <c r="Z119" s="6"/>
      <c r="AA119" s="6"/>
      <c r="AB119" s="6"/>
      <c r="AC119" s="6"/>
      <c r="AD119" s="6"/>
      <c r="AE119" s="6"/>
      <c r="AF119" s="6"/>
      <c r="AG119" s="6"/>
      <c r="AH119" s="6"/>
      <c r="AI119" s="6"/>
      <c r="AJ119" s="6"/>
      <c r="AK119" s="6"/>
    </row>
    <row r="120" spans="1:37">
      <c r="A120" s="18"/>
      <c r="B120" s="18"/>
      <c r="C120" s="18"/>
      <c r="D120" s="18"/>
      <c r="E120" s="18"/>
      <c r="F120" s="18"/>
      <c r="G120" s="18"/>
      <c r="H120" s="18"/>
      <c r="M120" s="6"/>
      <c r="N120" s="6"/>
      <c r="O120" s="6"/>
      <c r="P120" s="6"/>
      <c r="Q120" s="6"/>
      <c r="R120" s="6"/>
      <c r="S120" s="6"/>
      <c r="T120" s="6"/>
      <c r="U120" s="6"/>
      <c r="V120" s="6"/>
      <c r="W120" s="6"/>
      <c r="X120" s="6"/>
      <c r="Y120" s="6"/>
      <c r="Z120" s="6"/>
      <c r="AA120" s="6"/>
      <c r="AB120" s="6"/>
      <c r="AC120" s="6"/>
      <c r="AD120" s="6"/>
      <c r="AE120" s="6"/>
      <c r="AF120" s="6"/>
      <c r="AG120" s="6"/>
      <c r="AH120" s="6"/>
      <c r="AI120" s="6"/>
      <c r="AJ120" s="6"/>
      <c r="AK120" s="6"/>
    </row>
    <row r="121" spans="1:37">
      <c r="A121" s="18"/>
      <c r="B121" s="18"/>
      <c r="C121" s="18"/>
      <c r="D121" s="18"/>
      <c r="E121" s="18"/>
      <c r="F121" s="18"/>
      <c r="G121" s="18"/>
      <c r="H121" s="18"/>
      <c r="M121" s="6"/>
      <c r="N121" s="6"/>
      <c r="O121" s="6"/>
      <c r="P121" s="6"/>
      <c r="Q121" s="6"/>
      <c r="R121" s="6"/>
      <c r="S121" s="6"/>
      <c r="T121" s="6"/>
      <c r="U121" s="6"/>
      <c r="V121" s="6"/>
      <c r="W121" s="6"/>
      <c r="X121" s="6"/>
      <c r="Y121" s="6"/>
      <c r="Z121" s="6"/>
      <c r="AA121" s="6"/>
      <c r="AB121" s="6"/>
      <c r="AC121" s="6"/>
      <c r="AD121" s="6"/>
      <c r="AE121" s="6"/>
      <c r="AF121" s="6"/>
      <c r="AG121" s="6"/>
      <c r="AH121" s="6"/>
      <c r="AI121" s="6"/>
      <c r="AJ121" s="6"/>
      <c r="AK121" s="6"/>
    </row>
    <row r="122" spans="1:37">
      <c r="A122" s="18"/>
      <c r="B122" s="18"/>
      <c r="C122" s="18"/>
      <c r="D122" s="18"/>
      <c r="E122" s="18"/>
      <c r="F122" s="18"/>
      <c r="G122" s="18"/>
      <c r="H122" s="18"/>
      <c r="M122" s="6"/>
      <c r="N122" s="6"/>
      <c r="O122" s="6"/>
      <c r="P122" s="6"/>
      <c r="Q122" s="6"/>
      <c r="R122" s="6"/>
      <c r="S122" s="6"/>
      <c r="T122" s="6"/>
      <c r="U122" s="6"/>
      <c r="V122" s="6"/>
      <c r="W122" s="6"/>
      <c r="X122" s="6"/>
      <c r="Y122" s="6"/>
      <c r="Z122" s="6"/>
      <c r="AA122" s="6"/>
      <c r="AB122" s="6"/>
      <c r="AC122" s="6"/>
      <c r="AD122" s="6"/>
      <c r="AE122" s="6"/>
      <c r="AF122" s="6"/>
      <c r="AG122" s="6"/>
      <c r="AH122" s="6"/>
      <c r="AI122" s="6"/>
      <c r="AJ122" s="6"/>
      <c r="AK122" s="6"/>
    </row>
    <row r="123" spans="1:37">
      <c r="A123" s="18"/>
      <c r="B123" s="18"/>
      <c r="C123" s="18"/>
      <c r="D123" s="18"/>
      <c r="E123" s="18"/>
      <c r="F123" s="18"/>
      <c r="G123" s="18"/>
      <c r="H123" s="18"/>
      <c r="M123" s="6"/>
      <c r="N123" s="6"/>
      <c r="O123" s="6"/>
      <c r="P123" s="6"/>
      <c r="Q123" s="6"/>
      <c r="R123" s="6"/>
      <c r="S123" s="6"/>
      <c r="T123" s="6"/>
      <c r="U123" s="6"/>
      <c r="V123" s="6"/>
      <c r="W123" s="6"/>
      <c r="X123" s="6"/>
      <c r="Y123" s="6"/>
      <c r="Z123" s="6"/>
      <c r="AA123" s="6"/>
      <c r="AB123" s="6"/>
      <c r="AC123" s="6"/>
      <c r="AD123" s="6"/>
      <c r="AE123" s="6"/>
      <c r="AF123" s="6"/>
      <c r="AG123" s="6"/>
      <c r="AH123" s="6"/>
      <c r="AI123" s="6"/>
      <c r="AJ123" s="6"/>
      <c r="AK123" s="6"/>
    </row>
    <row r="124" spans="1:37">
      <c r="A124" s="18"/>
      <c r="B124" s="18"/>
      <c r="C124" s="18"/>
      <c r="D124" s="18"/>
      <c r="E124" s="18"/>
      <c r="F124" s="18"/>
      <c r="G124" s="18"/>
      <c r="H124" s="18"/>
      <c r="M124" s="6"/>
      <c r="N124" s="6"/>
      <c r="O124" s="6"/>
      <c r="P124" s="6"/>
      <c r="Q124" s="6"/>
      <c r="R124" s="6"/>
      <c r="S124" s="6"/>
      <c r="T124" s="6"/>
      <c r="U124" s="6"/>
      <c r="V124" s="6"/>
      <c r="W124" s="6"/>
      <c r="X124" s="6"/>
      <c r="Y124" s="6"/>
      <c r="Z124" s="6"/>
      <c r="AA124" s="6"/>
      <c r="AB124" s="6"/>
      <c r="AC124" s="6"/>
      <c r="AD124" s="6"/>
      <c r="AE124" s="6"/>
      <c r="AF124" s="6"/>
      <c r="AG124" s="6"/>
      <c r="AH124" s="6"/>
      <c r="AI124" s="6"/>
      <c r="AJ124" s="6"/>
      <c r="AK124" s="6"/>
    </row>
    <row r="125" spans="1:37">
      <c r="A125" s="18"/>
      <c r="B125" s="18"/>
      <c r="C125" s="18"/>
      <c r="D125" s="18"/>
      <c r="E125" s="18"/>
      <c r="F125" s="18"/>
      <c r="G125" s="18"/>
      <c r="H125" s="18"/>
      <c r="M125" s="6"/>
      <c r="N125" s="6"/>
      <c r="O125" s="6"/>
      <c r="P125" s="6"/>
      <c r="Q125" s="6"/>
      <c r="R125" s="6"/>
      <c r="S125" s="6"/>
      <c r="T125" s="6"/>
      <c r="U125" s="6"/>
      <c r="V125" s="6"/>
      <c r="W125" s="6"/>
      <c r="X125" s="6"/>
      <c r="Y125" s="6"/>
      <c r="Z125" s="6"/>
      <c r="AA125" s="6"/>
      <c r="AB125" s="6"/>
      <c r="AC125" s="6"/>
      <c r="AD125" s="6"/>
      <c r="AE125" s="6"/>
      <c r="AF125" s="6"/>
      <c r="AG125" s="6"/>
      <c r="AH125" s="6"/>
      <c r="AI125" s="6"/>
      <c r="AJ125" s="6"/>
      <c r="AK125" s="6"/>
    </row>
    <row r="126" spans="1:37">
      <c r="A126" s="18"/>
      <c r="B126" s="18"/>
      <c r="C126" s="18"/>
      <c r="D126" s="18"/>
      <c r="E126" s="18"/>
      <c r="F126" s="18"/>
      <c r="G126" s="18"/>
      <c r="H126" s="18"/>
      <c r="M126" s="6"/>
      <c r="N126" s="6"/>
      <c r="O126" s="6"/>
      <c r="P126" s="6"/>
      <c r="Q126" s="6"/>
      <c r="R126" s="6"/>
      <c r="S126" s="6"/>
      <c r="T126" s="6"/>
      <c r="U126" s="6"/>
      <c r="V126" s="6"/>
      <c r="W126" s="6"/>
      <c r="X126" s="6"/>
      <c r="Y126" s="6"/>
      <c r="Z126" s="6"/>
      <c r="AA126" s="6"/>
      <c r="AB126" s="6"/>
      <c r="AC126" s="6"/>
      <c r="AD126" s="6"/>
      <c r="AE126" s="6"/>
      <c r="AF126" s="6"/>
      <c r="AG126" s="6"/>
      <c r="AH126" s="6"/>
      <c r="AI126" s="6"/>
      <c r="AJ126" s="6"/>
      <c r="AK126" s="6"/>
    </row>
    <row r="127" spans="1:37">
      <c r="A127" s="18"/>
      <c r="B127" s="18"/>
      <c r="C127" s="18"/>
      <c r="D127" s="18"/>
      <c r="E127" s="18"/>
      <c r="F127" s="18"/>
      <c r="G127" s="18"/>
      <c r="H127" s="18"/>
      <c r="M127" s="6"/>
      <c r="N127" s="6"/>
      <c r="O127" s="6"/>
      <c r="P127" s="6"/>
      <c r="Q127" s="6"/>
      <c r="R127" s="6"/>
      <c r="S127" s="6"/>
      <c r="T127" s="6"/>
      <c r="U127" s="6"/>
      <c r="V127" s="6"/>
      <c r="W127" s="6"/>
      <c r="X127" s="6"/>
      <c r="Y127" s="6"/>
      <c r="Z127" s="6"/>
      <c r="AA127" s="6"/>
      <c r="AB127" s="6"/>
      <c r="AC127" s="6"/>
      <c r="AD127" s="6"/>
      <c r="AE127" s="6"/>
      <c r="AF127" s="6"/>
      <c r="AG127" s="6"/>
      <c r="AH127" s="6"/>
      <c r="AI127" s="6"/>
      <c r="AJ127" s="6"/>
      <c r="AK127" s="6"/>
    </row>
    <row r="128" spans="1:37">
      <c r="A128" s="18"/>
      <c r="B128" s="18"/>
      <c r="C128" s="18"/>
      <c r="D128" s="18"/>
      <c r="E128" s="18"/>
      <c r="F128" s="18"/>
      <c r="G128" s="18"/>
      <c r="H128" s="18"/>
      <c r="M128" s="6"/>
      <c r="N128" s="6"/>
      <c r="O128" s="6"/>
      <c r="P128" s="6"/>
      <c r="Q128" s="6"/>
      <c r="R128" s="6"/>
      <c r="S128" s="6"/>
      <c r="T128" s="6"/>
      <c r="U128" s="6"/>
      <c r="V128" s="6"/>
      <c r="W128" s="6"/>
      <c r="X128" s="6"/>
      <c r="Y128" s="6"/>
      <c r="Z128" s="6"/>
      <c r="AA128" s="6"/>
      <c r="AB128" s="6"/>
      <c r="AC128" s="6"/>
      <c r="AD128" s="6"/>
      <c r="AE128" s="6"/>
      <c r="AF128" s="6"/>
      <c r="AG128" s="6"/>
      <c r="AH128" s="6"/>
      <c r="AI128" s="6"/>
      <c r="AJ128" s="6"/>
      <c r="AK128" s="6"/>
    </row>
    <row r="129" spans="1:37">
      <c r="A129" s="18"/>
      <c r="B129" s="18"/>
      <c r="C129" s="18"/>
      <c r="D129" s="18"/>
      <c r="E129" s="18"/>
      <c r="F129" s="18"/>
      <c r="G129" s="18"/>
      <c r="H129" s="18"/>
      <c r="M129" s="6"/>
      <c r="N129" s="6"/>
      <c r="O129" s="6"/>
      <c r="P129" s="6"/>
      <c r="Q129" s="6"/>
      <c r="R129" s="6"/>
      <c r="S129" s="6"/>
      <c r="T129" s="6"/>
      <c r="U129" s="6"/>
      <c r="V129" s="6"/>
      <c r="W129" s="6"/>
      <c r="X129" s="6"/>
      <c r="Y129" s="6"/>
      <c r="Z129" s="6"/>
      <c r="AA129" s="6"/>
      <c r="AB129" s="6"/>
      <c r="AC129" s="6"/>
      <c r="AD129" s="6"/>
      <c r="AE129" s="6"/>
      <c r="AF129" s="6"/>
      <c r="AG129" s="6"/>
      <c r="AH129" s="6"/>
      <c r="AI129" s="6"/>
      <c r="AJ129" s="6"/>
      <c r="AK129" s="6"/>
    </row>
    <row r="130" spans="1:37">
      <c r="A130" s="18"/>
      <c r="B130" s="18"/>
      <c r="C130" s="18"/>
      <c r="D130" s="18"/>
      <c r="E130" s="18"/>
      <c r="F130" s="18"/>
      <c r="G130" s="18"/>
      <c r="H130" s="18"/>
      <c r="M130" s="6"/>
      <c r="N130" s="6"/>
      <c r="O130" s="6"/>
      <c r="P130" s="6"/>
      <c r="Q130" s="6"/>
      <c r="R130" s="6"/>
      <c r="S130" s="6"/>
      <c r="T130" s="6"/>
      <c r="U130" s="6"/>
      <c r="V130" s="6"/>
      <c r="W130" s="6"/>
      <c r="X130" s="6"/>
      <c r="Y130" s="6"/>
      <c r="Z130" s="6"/>
      <c r="AA130" s="6"/>
      <c r="AB130" s="6"/>
      <c r="AC130" s="6"/>
      <c r="AD130" s="6"/>
      <c r="AE130" s="6"/>
      <c r="AF130" s="6"/>
      <c r="AG130" s="6"/>
      <c r="AH130" s="6"/>
      <c r="AI130" s="6"/>
      <c r="AJ130" s="6"/>
      <c r="AK130" s="6"/>
    </row>
    <row r="131" spans="1:37">
      <c r="A131" s="18"/>
      <c r="B131" s="18"/>
      <c r="C131" s="18"/>
      <c r="D131" s="18"/>
      <c r="E131" s="18"/>
      <c r="F131" s="18"/>
      <c r="G131" s="18"/>
      <c r="H131" s="18"/>
      <c r="M131" s="6"/>
      <c r="N131" s="6"/>
      <c r="O131" s="6"/>
      <c r="P131" s="6"/>
      <c r="Q131" s="6"/>
      <c r="R131" s="6"/>
      <c r="S131" s="6"/>
      <c r="T131" s="6"/>
      <c r="U131" s="6"/>
      <c r="V131" s="6"/>
      <c r="W131" s="6"/>
      <c r="X131" s="6"/>
      <c r="Y131" s="6"/>
      <c r="Z131" s="6"/>
      <c r="AA131" s="6"/>
      <c r="AB131" s="6"/>
      <c r="AC131" s="6"/>
      <c r="AD131" s="6"/>
      <c r="AE131" s="6"/>
      <c r="AF131" s="6"/>
      <c r="AG131" s="6"/>
      <c r="AH131" s="6"/>
      <c r="AI131" s="6"/>
      <c r="AJ131" s="6"/>
      <c r="AK131" s="6"/>
    </row>
    <row r="132" spans="1:37">
      <c r="A132" s="18"/>
      <c r="B132" s="18"/>
      <c r="C132" s="18"/>
      <c r="D132" s="18"/>
      <c r="E132" s="18"/>
      <c r="F132" s="18"/>
      <c r="G132" s="18"/>
      <c r="H132" s="18"/>
      <c r="M132" s="6"/>
      <c r="N132" s="6"/>
      <c r="O132" s="6"/>
      <c r="P132" s="6"/>
      <c r="Q132" s="6"/>
      <c r="R132" s="6"/>
      <c r="S132" s="6"/>
      <c r="T132" s="6"/>
      <c r="U132" s="6"/>
      <c r="V132" s="6"/>
      <c r="W132" s="6"/>
      <c r="X132" s="6"/>
      <c r="Y132" s="6"/>
      <c r="Z132" s="6"/>
      <c r="AA132" s="6"/>
      <c r="AB132" s="6"/>
      <c r="AC132" s="6"/>
      <c r="AD132" s="6"/>
      <c r="AE132" s="6"/>
      <c r="AF132" s="6"/>
      <c r="AG132" s="6"/>
      <c r="AH132" s="6"/>
      <c r="AI132" s="6"/>
      <c r="AJ132" s="6"/>
      <c r="AK132" s="6"/>
    </row>
    <row r="133" spans="1:37">
      <c r="A133" s="18"/>
      <c r="B133" s="18"/>
      <c r="C133" s="18"/>
      <c r="D133" s="18"/>
      <c r="E133" s="18"/>
      <c r="F133" s="18"/>
      <c r="G133" s="18"/>
      <c r="H133" s="18"/>
      <c r="M133" s="6"/>
      <c r="N133" s="6"/>
      <c r="O133" s="6"/>
      <c r="P133" s="6"/>
      <c r="Q133" s="6"/>
      <c r="R133" s="6"/>
      <c r="S133" s="6"/>
      <c r="T133" s="6"/>
      <c r="U133" s="6"/>
      <c r="V133" s="6"/>
      <c r="W133" s="6"/>
      <c r="X133" s="6"/>
      <c r="Y133" s="6"/>
      <c r="Z133" s="6"/>
      <c r="AA133" s="6"/>
      <c r="AB133" s="6"/>
      <c r="AC133" s="6"/>
      <c r="AD133" s="6"/>
      <c r="AE133" s="6"/>
      <c r="AF133" s="6"/>
      <c r="AG133" s="6"/>
      <c r="AH133" s="6"/>
      <c r="AI133" s="6"/>
      <c r="AJ133" s="6"/>
      <c r="AK133" s="6"/>
    </row>
    <row r="134" spans="1:37">
      <c r="A134" s="18"/>
      <c r="B134" s="18"/>
      <c r="C134" s="18"/>
      <c r="D134" s="18"/>
      <c r="E134" s="18"/>
      <c r="F134" s="18"/>
      <c r="G134" s="18"/>
      <c r="H134" s="18"/>
      <c r="M134" s="6"/>
      <c r="N134" s="6"/>
      <c r="O134" s="6"/>
      <c r="P134" s="6"/>
      <c r="Q134" s="6"/>
      <c r="R134" s="6"/>
      <c r="S134" s="6"/>
      <c r="T134" s="6"/>
      <c r="U134" s="6"/>
      <c r="V134" s="6"/>
      <c r="W134" s="6"/>
      <c r="X134" s="6"/>
      <c r="Y134" s="6"/>
      <c r="Z134" s="6"/>
      <c r="AA134" s="6"/>
      <c r="AB134" s="6"/>
      <c r="AC134" s="6"/>
      <c r="AD134" s="6"/>
      <c r="AE134" s="6"/>
      <c r="AF134" s="6"/>
      <c r="AG134" s="6"/>
      <c r="AH134" s="6"/>
      <c r="AI134" s="6"/>
      <c r="AJ134" s="6"/>
      <c r="AK134" s="6"/>
    </row>
    <row r="135" spans="1:37">
      <c r="A135" s="18"/>
      <c r="B135" s="18"/>
      <c r="C135" s="18"/>
      <c r="D135" s="18"/>
      <c r="E135" s="18"/>
      <c r="F135" s="18"/>
      <c r="G135" s="18"/>
      <c r="H135" s="18"/>
      <c r="M135" s="6"/>
      <c r="N135" s="6"/>
      <c r="O135" s="6"/>
      <c r="P135" s="6"/>
      <c r="Q135" s="6"/>
      <c r="R135" s="6"/>
      <c r="S135" s="6"/>
      <c r="T135" s="6"/>
      <c r="U135" s="6"/>
      <c r="V135" s="6"/>
      <c r="W135" s="6"/>
      <c r="X135" s="6"/>
      <c r="Y135" s="6"/>
      <c r="Z135" s="6"/>
      <c r="AA135" s="6"/>
      <c r="AB135" s="6"/>
      <c r="AC135" s="6"/>
      <c r="AD135" s="6"/>
      <c r="AE135" s="6"/>
      <c r="AF135" s="6"/>
      <c r="AG135" s="6"/>
      <c r="AH135" s="6"/>
      <c r="AI135" s="6"/>
      <c r="AJ135" s="6"/>
      <c r="AK135" s="6"/>
    </row>
    <row r="136" spans="1:37">
      <c r="A136" s="18"/>
      <c r="B136" s="18"/>
      <c r="C136" s="18"/>
      <c r="D136" s="18"/>
      <c r="E136" s="18"/>
      <c r="F136" s="18"/>
      <c r="G136" s="18"/>
      <c r="H136" s="18"/>
      <c r="M136" s="6"/>
      <c r="N136" s="6"/>
      <c r="O136" s="6"/>
      <c r="P136" s="6"/>
      <c r="Q136" s="6"/>
      <c r="R136" s="6"/>
      <c r="S136" s="6"/>
      <c r="T136" s="6"/>
      <c r="U136" s="6"/>
      <c r="V136" s="6"/>
      <c r="W136" s="6"/>
      <c r="X136" s="6"/>
      <c r="Y136" s="6"/>
      <c r="Z136" s="6"/>
      <c r="AA136" s="6"/>
      <c r="AB136" s="6"/>
      <c r="AC136" s="6"/>
      <c r="AD136" s="6"/>
      <c r="AE136" s="6"/>
      <c r="AF136" s="6"/>
      <c r="AG136" s="6"/>
      <c r="AH136" s="6"/>
      <c r="AI136" s="6"/>
      <c r="AJ136" s="6"/>
      <c r="AK136" s="6"/>
    </row>
    <row r="137" spans="1:37">
      <c r="A137" s="18"/>
      <c r="B137" s="18"/>
      <c r="C137" s="18"/>
      <c r="D137" s="18"/>
      <c r="E137" s="18"/>
      <c r="F137" s="18"/>
      <c r="G137" s="18"/>
      <c r="H137" s="18"/>
      <c r="M137" s="6"/>
      <c r="N137" s="6"/>
      <c r="O137" s="6"/>
      <c r="P137" s="6"/>
      <c r="Q137" s="6"/>
      <c r="R137" s="6"/>
      <c r="S137" s="6"/>
      <c r="T137" s="6"/>
      <c r="U137" s="6"/>
      <c r="V137" s="6"/>
      <c r="W137" s="6"/>
      <c r="X137" s="6"/>
      <c r="Y137" s="6"/>
      <c r="Z137" s="6"/>
      <c r="AA137" s="6"/>
      <c r="AB137" s="6"/>
      <c r="AC137" s="6"/>
      <c r="AD137" s="6"/>
      <c r="AE137" s="6"/>
      <c r="AF137" s="6"/>
      <c r="AG137" s="6"/>
      <c r="AH137" s="6"/>
      <c r="AI137" s="6"/>
      <c r="AJ137" s="6"/>
      <c r="AK137" s="6"/>
    </row>
    <row r="138" spans="1:37">
      <c r="A138" s="18"/>
      <c r="B138" s="18"/>
      <c r="C138" s="18"/>
      <c r="D138" s="18"/>
      <c r="E138" s="18"/>
      <c r="F138" s="18"/>
      <c r="G138" s="18"/>
      <c r="H138" s="18"/>
      <c r="M138" s="6"/>
      <c r="N138" s="6"/>
      <c r="O138" s="6"/>
      <c r="P138" s="6"/>
      <c r="Q138" s="6"/>
      <c r="R138" s="6"/>
      <c r="S138" s="6"/>
      <c r="T138" s="6"/>
      <c r="U138" s="6"/>
      <c r="V138" s="6"/>
      <c r="W138" s="6"/>
      <c r="X138" s="6"/>
      <c r="Y138" s="6"/>
      <c r="Z138" s="6"/>
      <c r="AA138" s="6"/>
      <c r="AB138" s="6"/>
      <c r="AC138" s="6"/>
      <c r="AD138" s="6"/>
      <c r="AE138" s="6"/>
      <c r="AF138" s="6"/>
      <c r="AG138" s="6"/>
      <c r="AH138" s="6"/>
      <c r="AI138" s="6"/>
      <c r="AJ138" s="6"/>
      <c r="AK138" s="6"/>
    </row>
    <row r="139" spans="1:37">
      <c r="A139" s="18"/>
      <c r="B139" s="18"/>
      <c r="C139" s="18"/>
      <c r="D139" s="18"/>
      <c r="E139" s="18"/>
      <c r="F139" s="18"/>
      <c r="G139" s="18"/>
      <c r="H139" s="18"/>
      <c r="M139" s="6"/>
      <c r="N139" s="6"/>
      <c r="O139" s="6"/>
      <c r="P139" s="6"/>
      <c r="Q139" s="6"/>
      <c r="R139" s="6"/>
      <c r="S139" s="6"/>
      <c r="T139" s="6"/>
      <c r="U139" s="6"/>
      <c r="V139" s="6"/>
      <c r="W139" s="6"/>
      <c r="X139" s="6"/>
      <c r="Y139" s="6"/>
      <c r="Z139" s="6"/>
      <c r="AA139" s="6"/>
      <c r="AB139" s="6"/>
      <c r="AC139" s="6"/>
      <c r="AD139" s="6"/>
      <c r="AE139" s="6"/>
      <c r="AF139" s="6"/>
      <c r="AG139" s="6"/>
      <c r="AH139" s="6"/>
      <c r="AI139" s="6"/>
      <c r="AJ139" s="6"/>
      <c r="AK139" s="6"/>
    </row>
    <row r="140" spans="1:37">
      <c r="A140" s="18"/>
      <c r="B140" s="18"/>
      <c r="C140" s="18"/>
      <c r="D140" s="18"/>
      <c r="E140" s="18"/>
      <c r="F140" s="18"/>
      <c r="G140" s="18"/>
      <c r="H140" s="18"/>
      <c r="M140" s="6"/>
      <c r="N140" s="6"/>
      <c r="O140" s="6"/>
      <c r="P140" s="6"/>
      <c r="Q140" s="6"/>
      <c r="R140" s="6"/>
      <c r="S140" s="6"/>
      <c r="T140" s="6"/>
      <c r="U140" s="6"/>
      <c r="V140" s="6"/>
      <c r="W140" s="6"/>
      <c r="X140" s="6"/>
      <c r="Y140" s="6"/>
      <c r="Z140" s="6"/>
      <c r="AA140" s="6"/>
      <c r="AB140" s="6"/>
      <c r="AC140" s="6"/>
      <c r="AD140" s="6"/>
      <c r="AE140" s="6"/>
      <c r="AF140" s="6"/>
      <c r="AG140" s="6"/>
      <c r="AH140" s="6"/>
      <c r="AI140" s="6"/>
      <c r="AJ140" s="6"/>
      <c r="AK140" s="6"/>
    </row>
    <row r="141" spans="1:37">
      <c r="A141" s="18"/>
      <c r="B141" s="18"/>
      <c r="C141" s="18"/>
      <c r="D141" s="18"/>
      <c r="E141" s="18"/>
      <c r="F141" s="18"/>
      <c r="G141" s="18"/>
      <c r="H141" s="18"/>
      <c r="M141" s="6"/>
      <c r="N141" s="6"/>
      <c r="O141" s="6"/>
      <c r="P141" s="6"/>
      <c r="Q141" s="6"/>
      <c r="R141" s="6"/>
      <c r="S141" s="6"/>
      <c r="T141" s="6"/>
      <c r="U141" s="6"/>
      <c r="V141" s="6"/>
      <c r="W141" s="6"/>
      <c r="X141" s="6"/>
      <c r="Y141" s="6"/>
      <c r="Z141" s="6"/>
      <c r="AA141" s="6"/>
      <c r="AB141" s="6"/>
      <c r="AC141" s="6"/>
      <c r="AD141" s="6"/>
      <c r="AE141" s="6"/>
      <c r="AF141" s="6"/>
      <c r="AG141" s="6"/>
      <c r="AH141" s="6"/>
      <c r="AI141" s="6"/>
      <c r="AJ141" s="6"/>
      <c r="AK141" s="6"/>
    </row>
    <row r="142" spans="1:37">
      <c r="A142" s="19"/>
      <c r="B142" s="19"/>
      <c r="C142" s="19"/>
      <c r="D142" s="19"/>
      <c r="E142" s="19"/>
      <c r="F142" s="19"/>
      <c r="G142" s="19"/>
      <c r="H142" s="19"/>
      <c r="M142" s="6"/>
      <c r="N142" s="6"/>
      <c r="O142" s="6"/>
      <c r="P142" s="6"/>
      <c r="Q142" s="6"/>
      <c r="R142" s="6"/>
      <c r="S142" s="6"/>
      <c r="T142" s="6"/>
      <c r="U142" s="6"/>
      <c r="V142" s="6"/>
      <c r="W142" s="6"/>
      <c r="X142" s="6"/>
      <c r="Y142" s="6"/>
      <c r="Z142" s="6"/>
      <c r="AA142" s="6"/>
      <c r="AB142" s="6"/>
      <c r="AC142" s="6"/>
      <c r="AD142" s="6"/>
      <c r="AE142" s="6"/>
      <c r="AF142" s="6"/>
      <c r="AG142" s="6"/>
      <c r="AH142" s="6"/>
      <c r="AI142" s="6"/>
      <c r="AJ142" s="6"/>
      <c r="AK142" s="6"/>
    </row>
    <row r="143" spans="1:37">
      <c r="A143" s="19"/>
      <c r="B143" s="19"/>
      <c r="C143" s="19"/>
      <c r="D143" s="19"/>
      <c r="E143" s="19"/>
      <c r="F143" s="19"/>
      <c r="G143" s="19"/>
      <c r="H143" s="19"/>
      <c r="M143" s="6"/>
      <c r="N143" s="6"/>
      <c r="O143" s="6"/>
      <c r="P143" s="6"/>
      <c r="Q143" s="6"/>
      <c r="R143" s="6"/>
      <c r="S143" s="6"/>
      <c r="T143" s="6"/>
      <c r="U143" s="6"/>
      <c r="V143" s="6"/>
      <c r="W143" s="6"/>
      <c r="X143" s="6"/>
      <c r="Y143" s="6"/>
      <c r="Z143" s="6"/>
      <c r="AA143" s="6"/>
      <c r="AB143" s="6"/>
      <c r="AC143" s="6"/>
      <c r="AD143" s="6"/>
      <c r="AE143" s="6"/>
      <c r="AF143" s="6"/>
      <c r="AG143" s="6"/>
      <c r="AH143" s="6"/>
      <c r="AI143" s="6"/>
      <c r="AJ143" s="6"/>
      <c r="AK143" s="6"/>
    </row>
    <row r="144" spans="1:37">
      <c r="A144" s="6"/>
      <c r="B144" s="6"/>
      <c r="C144" s="6"/>
      <c r="D144" s="6"/>
      <c r="E144" s="6"/>
      <c r="M144" s="6"/>
      <c r="N144" s="6"/>
      <c r="O144" s="6"/>
      <c r="P144" s="6"/>
      <c r="Q144" s="6"/>
      <c r="R144" s="6"/>
      <c r="S144" s="6"/>
      <c r="T144" s="6"/>
      <c r="U144" s="6"/>
      <c r="V144" s="6"/>
      <c r="W144" s="6"/>
      <c r="X144" s="6"/>
      <c r="Y144" s="6"/>
      <c r="Z144" s="6"/>
      <c r="AA144" s="6"/>
      <c r="AB144" s="6"/>
      <c r="AC144" s="6"/>
      <c r="AD144" s="6"/>
      <c r="AE144" s="6"/>
      <c r="AF144" s="6"/>
      <c r="AG144" s="6"/>
      <c r="AH144" s="6"/>
      <c r="AI144" s="6"/>
      <c r="AJ144" s="6"/>
      <c r="AK144" s="6"/>
    </row>
    <row r="145" spans="1:37">
      <c r="A145" s="6"/>
      <c r="B145" s="6"/>
      <c r="C145" s="6"/>
      <c r="D145" s="6"/>
      <c r="E145" s="6"/>
      <c r="M145" s="6"/>
      <c r="N145" s="6"/>
      <c r="O145" s="6"/>
      <c r="P145" s="6"/>
      <c r="Q145" s="6"/>
      <c r="R145" s="6"/>
      <c r="S145" s="6"/>
      <c r="T145" s="6"/>
      <c r="U145" s="6"/>
      <c r="V145" s="6"/>
      <c r="W145" s="6"/>
      <c r="X145" s="6"/>
      <c r="Y145" s="6"/>
      <c r="Z145" s="6"/>
      <c r="AA145" s="6"/>
      <c r="AB145" s="6"/>
      <c r="AC145" s="6"/>
      <c r="AD145" s="6"/>
      <c r="AE145" s="6"/>
      <c r="AF145" s="6"/>
      <c r="AG145" s="6"/>
      <c r="AH145" s="6"/>
      <c r="AI145" s="6"/>
      <c r="AJ145" s="6"/>
      <c r="AK145" s="6"/>
    </row>
    <row r="146" spans="1:37" ht="13.5" thickBot="1">
      <c r="A146" s="6"/>
      <c r="B146" s="6"/>
      <c r="C146" s="6"/>
      <c r="D146" s="6"/>
      <c r="E146" s="6"/>
      <c r="M146" s="6"/>
      <c r="N146" s="6"/>
      <c r="O146" s="6"/>
      <c r="P146" s="6"/>
      <c r="Q146" s="6"/>
      <c r="R146" s="6"/>
      <c r="S146" s="6"/>
      <c r="T146" s="6"/>
      <c r="U146" s="6"/>
      <c r="V146" s="6"/>
      <c r="W146" s="6"/>
      <c r="X146" s="6"/>
      <c r="Y146" s="6"/>
      <c r="Z146" s="6"/>
      <c r="AA146" s="6"/>
      <c r="AB146" s="6"/>
      <c r="AC146" s="6"/>
      <c r="AD146" s="6"/>
      <c r="AE146" s="6"/>
      <c r="AF146" s="6"/>
      <c r="AG146" s="6"/>
      <c r="AH146" s="6"/>
      <c r="AI146" s="6"/>
      <c r="AJ146" s="6"/>
      <c r="AK146" s="6"/>
    </row>
    <row r="147" spans="1:37" ht="15">
      <c r="A147" s="20"/>
      <c r="B147" s="6"/>
      <c r="C147" s="6"/>
      <c r="D147" s="6"/>
      <c r="E147" s="6"/>
      <c r="M147" s="6"/>
      <c r="N147" s="6"/>
      <c r="O147" s="6"/>
      <c r="P147" s="6"/>
      <c r="Q147" s="6"/>
      <c r="R147" s="6"/>
      <c r="S147" s="6"/>
      <c r="T147" s="6"/>
      <c r="U147" s="6"/>
      <c r="V147" s="6"/>
      <c r="W147" s="6"/>
      <c r="X147" s="6"/>
      <c r="Y147" s="6"/>
      <c r="Z147" s="6"/>
      <c r="AA147" s="6"/>
      <c r="AB147" s="6"/>
      <c r="AC147" s="6"/>
      <c r="AD147" s="6"/>
      <c r="AE147" s="6"/>
      <c r="AF147" s="6"/>
      <c r="AG147" s="6"/>
      <c r="AH147" s="6"/>
      <c r="AI147" s="6"/>
      <c r="AJ147" s="6"/>
      <c r="AK147" s="6"/>
    </row>
    <row r="148" spans="1:37">
      <c r="A148" s="6"/>
      <c r="B148" s="6"/>
      <c r="C148" s="6"/>
      <c r="D148" s="6"/>
      <c r="E148" s="6"/>
      <c r="M148" s="6"/>
      <c r="N148" s="6"/>
      <c r="O148" s="6"/>
      <c r="P148" s="6"/>
      <c r="Q148" s="6"/>
      <c r="R148" s="6"/>
      <c r="S148" s="6"/>
      <c r="T148" s="6"/>
      <c r="U148" s="6"/>
      <c r="V148" s="6"/>
      <c r="W148" s="6"/>
      <c r="X148" s="6"/>
      <c r="Y148" s="6"/>
      <c r="Z148" s="6"/>
      <c r="AA148" s="6"/>
      <c r="AB148" s="6"/>
      <c r="AC148" s="6"/>
      <c r="AD148" s="6"/>
      <c r="AE148" s="6"/>
      <c r="AF148" s="6"/>
      <c r="AG148" s="6"/>
      <c r="AH148" s="6"/>
      <c r="AI148" s="6"/>
      <c r="AJ148" s="6"/>
      <c r="AK148" s="6"/>
    </row>
    <row r="149" spans="1:37">
      <c r="A149" s="6"/>
      <c r="B149" s="6"/>
      <c r="C149" s="6"/>
      <c r="D149" s="6"/>
      <c r="E149" s="6"/>
      <c r="M149" s="6"/>
      <c r="N149" s="6"/>
      <c r="O149" s="6"/>
      <c r="P149" s="6"/>
      <c r="Q149" s="6"/>
      <c r="R149" s="6"/>
      <c r="S149" s="6"/>
      <c r="T149" s="6"/>
      <c r="U149" s="6"/>
      <c r="V149" s="6"/>
      <c r="W149" s="6"/>
      <c r="X149" s="6"/>
      <c r="Y149" s="6"/>
      <c r="Z149" s="6"/>
      <c r="AA149" s="6"/>
      <c r="AB149" s="6"/>
      <c r="AC149" s="6"/>
      <c r="AD149" s="6"/>
      <c r="AE149" s="6"/>
      <c r="AF149" s="6"/>
      <c r="AG149" s="6"/>
      <c r="AH149" s="6"/>
      <c r="AI149" s="6"/>
      <c r="AJ149" s="6"/>
      <c r="AK149" s="6"/>
    </row>
    <row r="150" spans="1:37">
      <c r="A150" s="6"/>
      <c r="B150" s="6"/>
      <c r="C150" s="6"/>
      <c r="D150" s="6"/>
      <c r="E150" s="6"/>
      <c r="M150" s="6"/>
      <c r="N150" s="6"/>
      <c r="O150" s="6"/>
      <c r="P150" s="6"/>
      <c r="Q150" s="6"/>
      <c r="R150" s="6"/>
      <c r="S150" s="6"/>
      <c r="T150" s="6"/>
      <c r="U150" s="6"/>
      <c r="V150" s="6"/>
      <c r="W150" s="6"/>
      <c r="X150" s="6"/>
      <c r="Y150" s="6"/>
      <c r="Z150" s="6"/>
      <c r="AA150" s="6"/>
      <c r="AB150" s="6"/>
      <c r="AC150" s="6"/>
      <c r="AD150" s="6"/>
      <c r="AE150" s="6"/>
      <c r="AF150" s="6"/>
      <c r="AG150" s="6"/>
      <c r="AH150" s="6"/>
      <c r="AI150" s="6"/>
      <c r="AJ150" s="6"/>
      <c r="AK150" s="6"/>
    </row>
    <row r="151" spans="1:37">
      <c r="A151" s="6"/>
      <c r="B151" s="6"/>
      <c r="C151" s="6"/>
      <c r="D151" s="6"/>
      <c r="E151" s="6"/>
      <c r="M151" s="6"/>
      <c r="N151" s="6"/>
      <c r="O151" s="6"/>
      <c r="P151" s="6"/>
      <c r="Q151" s="6"/>
      <c r="R151" s="6"/>
      <c r="S151" s="6"/>
      <c r="T151" s="6"/>
      <c r="U151" s="6"/>
      <c r="V151" s="6"/>
      <c r="W151" s="6"/>
      <c r="X151" s="6"/>
      <c r="Y151" s="6"/>
      <c r="Z151" s="6"/>
      <c r="AA151" s="6"/>
      <c r="AB151" s="6"/>
      <c r="AC151" s="6"/>
      <c r="AD151" s="6"/>
      <c r="AE151" s="6"/>
      <c r="AF151" s="6"/>
      <c r="AG151" s="6"/>
      <c r="AH151" s="6"/>
      <c r="AI151" s="6"/>
      <c r="AJ151" s="6"/>
      <c r="AK151" s="6"/>
    </row>
    <row r="152" spans="1:37">
      <c r="A152" s="6"/>
      <c r="B152" s="6"/>
      <c r="C152" s="6"/>
      <c r="D152" s="6"/>
      <c r="E152" s="6"/>
      <c r="M152" s="6"/>
      <c r="N152" s="6"/>
      <c r="O152" s="6"/>
      <c r="P152" s="6"/>
      <c r="Q152" s="6"/>
      <c r="R152" s="6"/>
      <c r="S152" s="6"/>
      <c r="T152" s="6"/>
      <c r="U152" s="6"/>
      <c r="V152" s="6"/>
      <c r="W152" s="6"/>
      <c r="X152" s="6"/>
      <c r="Y152" s="6"/>
      <c r="Z152" s="6"/>
      <c r="AA152" s="6"/>
      <c r="AB152" s="6"/>
      <c r="AC152" s="6"/>
      <c r="AD152" s="6"/>
      <c r="AE152" s="6"/>
      <c r="AF152" s="6"/>
      <c r="AG152" s="6"/>
      <c r="AH152" s="6"/>
      <c r="AI152" s="6"/>
      <c r="AJ152" s="6"/>
      <c r="AK152" s="6"/>
    </row>
    <row r="153" spans="1:37">
      <c r="A153" s="6"/>
      <c r="B153" s="6"/>
      <c r="C153" s="6"/>
      <c r="D153" s="6"/>
      <c r="E153" s="6"/>
      <c r="M153" s="6"/>
      <c r="N153" s="6"/>
      <c r="O153" s="6"/>
      <c r="P153" s="6"/>
      <c r="Q153" s="6"/>
      <c r="R153" s="6"/>
      <c r="S153" s="6"/>
      <c r="T153" s="6"/>
      <c r="U153" s="6"/>
      <c r="V153" s="6"/>
      <c r="W153" s="6"/>
      <c r="X153" s="6"/>
      <c r="Y153" s="6"/>
      <c r="Z153" s="6"/>
      <c r="AA153" s="6"/>
      <c r="AB153" s="6"/>
      <c r="AC153" s="6"/>
      <c r="AD153" s="6"/>
      <c r="AE153" s="6"/>
      <c r="AF153" s="6"/>
      <c r="AG153" s="6"/>
      <c r="AH153" s="6"/>
      <c r="AI153" s="6"/>
      <c r="AJ153" s="6"/>
      <c r="AK153" s="6"/>
    </row>
    <row r="154" spans="1:37">
      <c r="A154" s="6"/>
      <c r="B154" s="6"/>
      <c r="C154" s="6"/>
      <c r="D154" s="6"/>
      <c r="E154" s="6"/>
      <c r="M154" s="6"/>
      <c r="N154" s="6"/>
      <c r="O154" s="6"/>
      <c r="P154" s="6"/>
      <c r="Q154" s="6"/>
      <c r="R154" s="6"/>
      <c r="S154" s="6"/>
      <c r="T154" s="6"/>
      <c r="U154" s="6"/>
      <c r="V154" s="6"/>
      <c r="W154" s="6"/>
      <c r="X154" s="6"/>
      <c r="Y154" s="6"/>
      <c r="Z154" s="6"/>
      <c r="AA154" s="6"/>
      <c r="AB154" s="6"/>
      <c r="AC154" s="6"/>
      <c r="AD154" s="6"/>
      <c r="AE154" s="6"/>
      <c r="AF154" s="6"/>
      <c r="AG154" s="6"/>
      <c r="AH154" s="6"/>
      <c r="AI154" s="6"/>
      <c r="AJ154" s="6"/>
      <c r="AK154" s="6"/>
    </row>
    <row r="155" spans="1:37">
      <c r="A155" s="6"/>
      <c r="B155" s="6"/>
      <c r="C155" s="6"/>
      <c r="D155" s="6"/>
      <c r="E155" s="6"/>
      <c r="M155" s="6"/>
      <c r="N155" s="6"/>
      <c r="O155" s="6"/>
      <c r="P155" s="6"/>
      <c r="Q155" s="6"/>
      <c r="R155" s="6"/>
      <c r="S155" s="6"/>
      <c r="T155" s="6"/>
      <c r="U155" s="6"/>
      <c r="V155" s="6"/>
      <c r="W155" s="6"/>
      <c r="X155" s="6"/>
      <c r="Y155" s="6"/>
      <c r="Z155" s="6"/>
      <c r="AA155" s="6"/>
      <c r="AB155" s="6"/>
      <c r="AC155" s="6"/>
      <c r="AD155" s="6"/>
      <c r="AE155" s="6"/>
      <c r="AF155" s="6"/>
      <c r="AG155" s="6"/>
      <c r="AH155" s="6"/>
      <c r="AI155" s="6"/>
      <c r="AJ155" s="6"/>
      <c r="AK155" s="6"/>
    </row>
    <row r="156" spans="1:37">
      <c r="A156" s="6"/>
      <c r="B156" s="6"/>
      <c r="C156" s="6"/>
      <c r="D156" s="6"/>
      <c r="E156" s="6"/>
      <c r="M156" s="6"/>
      <c r="N156" s="6"/>
      <c r="O156" s="6"/>
      <c r="P156" s="6"/>
      <c r="Q156" s="6"/>
      <c r="R156" s="6"/>
      <c r="S156" s="6"/>
      <c r="T156" s="6"/>
      <c r="U156" s="6"/>
      <c r="V156" s="6"/>
      <c r="W156" s="6"/>
      <c r="X156" s="6"/>
      <c r="Y156" s="6"/>
      <c r="Z156" s="6"/>
      <c r="AA156" s="6"/>
      <c r="AB156" s="6"/>
      <c r="AC156" s="6"/>
      <c r="AD156" s="6"/>
      <c r="AE156" s="6"/>
      <c r="AF156" s="6"/>
      <c r="AG156" s="6"/>
      <c r="AH156" s="6"/>
      <c r="AI156" s="6"/>
      <c r="AJ156" s="6"/>
      <c r="AK156" s="6"/>
    </row>
    <row r="157" spans="1:37">
      <c r="A157" s="6"/>
      <c r="B157" s="6"/>
      <c r="C157" s="6"/>
      <c r="D157" s="6"/>
      <c r="E157" s="6"/>
      <c r="M157" s="6"/>
      <c r="N157" s="6"/>
      <c r="O157" s="6"/>
      <c r="P157" s="6"/>
      <c r="Q157" s="6"/>
      <c r="R157" s="6"/>
      <c r="S157" s="6"/>
      <c r="T157" s="6"/>
      <c r="U157" s="6"/>
      <c r="V157" s="6"/>
      <c r="W157" s="6"/>
      <c r="X157" s="6"/>
      <c r="Y157" s="6"/>
      <c r="Z157" s="6"/>
      <c r="AA157" s="6"/>
      <c r="AB157" s="6"/>
      <c r="AC157" s="6"/>
      <c r="AD157" s="6"/>
      <c r="AE157" s="6"/>
      <c r="AF157" s="6"/>
      <c r="AG157" s="6"/>
      <c r="AH157" s="6"/>
      <c r="AI157" s="6"/>
      <c r="AJ157" s="6"/>
      <c r="AK157" s="6"/>
    </row>
    <row r="158" spans="1:37">
      <c r="A158" s="6"/>
      <c r="B158" s="6"/>
      <c r="C158" s="6"/>
      <c r="D158" s="6"/>
      <c r="E158" s="6"/>
      <c r="M158" s="6"/>
      <c r="N158" s="6"/>
      <c r="O158" s="6"/>
      <c r="P158" s="6"/>
      <c r="Q158" s="6"/>
      <c r="R158" s="6"/>
      <c r="S158" s="6"/>
      <c r="T158" s="6"/>
      <c r="U158" s="6"/>
      <c r="V158" s="6"/>
      <c r="W158" s="6"/>
      <c r="X158" s="6"/>
      <c r="Y158" s="6"/>
      <c r="Z158" s="6"/>
      <c r="AA158" s="6"/>
      <c r="AB158" s="6"/>
      <c r="AC158" s="6"/>
      <c r="AD158" s="6"/>
      <c r="AE158" s="6"/>
      <c r="AF158" s="6"/>
      <c r="AG158" s="6"/>
      <c r="AH158" s="6"/>
      <c r="AI158" s="6"/>
      <c r="AJ158" s="6"/>
      <c r="AK158" s="6"/>
    </row>
    <row r="159" spans="1:37">
      <c r="A159" s="6"/>
      <c r="B159" s="6"/>
      <c r="C159" s="6"/>
      <c r="D159" s="6"/>
      <c r="E159" s="6"/>
      <c r="M159" s="6"/>
      <c r="N159" s="6"/>
      <c r="O159" s="6"/>
      <c r="P159" s="6"/>
      <c r="Q159" s="6"/>
      <c r="R159" s="6"/>
      <c r="S159" s="6"/>
      <c r="T159" s="6"/>
      <c r="U159" s="6"/>
      <c r="V159" s="6"/>
      <c r="W159" s="6"/>
      <c r="X159" s="6"/>
      <c r="Y159" s="6"/>
      <c r="Z159" s="6"/>
      <c r="AA159" s="6"/>
      <c r="AB159" s="6"/>
      <c r="AC159" s="6"/>
      <c r="AD159" s="6"/>
      <c r="AE159" s="6"/>
      <c r="AF159" s="6"/>
      <c r="AG159" s="6"/>
      <c r="AH159" s="6"/>
      <c r="AI159" s="6"/>
      <c r="AJ159" s="6"/>
      <c r="AK159" s="6"/>
    </row>
    <row r="160" spans="1:37">
      <c r="A160" s="6"/>
      <c r="B160" s="6"/>
      <c r="C160" s="6"/>
      <c r="D160" s="6"/>
      <c r="E160" s="6"/>
      <c r="M160" s="6"/>
      <c r="N160" s="6"/>
      <c r="O160" s="6"/>
      <c r="P160" s="6"/>
      <c r="Q160" s="6"/>
      <c r="R160" s="6"/>
      <c r="S160" s="6"/>
      <c r="T160" s="6"/>
      <c r="U160" s="6"/>
      <c r="V160" s="6"/>
      <c r="W160" s="6"/>
      <c r="X160" s="6"/>
      <c r="Y160" s="6"/>
      <c r="Z160" s="6"/>
      <c r="AA160" s="6"/>
      <c r="AB160" s="6"/>
      <c r="AC160" s="6"/>
      <c r="AD160" s="6"/>
      <c r="AE160" s="6"/>
      <c r="AF160" s="6"/>
      <c r="AG160" s="6"/>
      <c r="AH160" s="6"/>
      <c r="AI160" s="6"/>
      <c r="AJ160" s="6"/>
      <c r="AK160" s="6"/>
    </row>
    <row r="161" spans="1:37">
      <c r="A161" s="6"/>
      <c r="B161" s="6"/>
      <c r="C161" s="6"/>
      <c r="D161" s="6"/>
      <c r="E161" s="6"/>
      <c r="M161" s="6"/>
      <c r="N161" s="6"/>
      <c r="O161" s="6"/>
      <c r="P161" s="6"/>
      <c r="Q161" s="6"/>
      <c r="R161" s="6"/>
      <c r="S161" s="6"/>
      <c r="T161" s="6"/>
      <c r="U161" s="6"/>
      <c r="V161" s="6"/>
      <c r="W161" s="6"/>
      <c r="X161" s="6"/>
      <c r="Y161" s="6"/>
      <c r="Z161" s="6"/>
      <c r="AA161" s="6"/>
      <c r="AB161" s="6"/>
      <c r="AC161" s="6"/>
      <c r="AD161" s="6"/>
      <c r="AE161" s="6"/>
      <c r="AF161" s="6"/>
      <c r="AG161" s="6"/>
      <c r="AH161" s="6"/>
      <c r="AI161" s="6"/>
      <c r="AJ161" s="6"/>
      <c r="AK161" s="6"/>
    </row>
    <row r="162" spans="1:37">
      <c r="A162" s="6"/>
      <c r="B162" s="6"/>
      <c r="C162" s="6"/>
      <c r="D162" s="6"/>
      <c r="E162" s="6"/>
      <c r="M162" s="6"/>
      <c r="N162" s="6"/>
      <c r="O162" s="6"/>
      <c r="P162" s="6"/>
      <c r="Q162" s="6"/>
      <c r="R162" s="6"/>
      <c r="S162" s="6"/>
      <c r="T162" s="6"/>
      <c r="U162" s="6"/>
      <c r="V162" s="6"/>
      <c r="W162" s="6"/>
      <c r="X162" s="6"/>
      <c r="Y162" s="6"/>
      <c r="Z162" s="6"/>
      <c r="AA162" s="6"/>
      <c r="AB162" s="6"/>
      <c r="AC162" s="6"/>
      <c r="AD162" s="6"/>
      <c r="AE162" s="6"/>
      <c r="AF162" s="6"/>
      <c r="AG162" s="6"/>
      <c r="AH162" s="6"/>
      <c r="AI162" s="6"/>
      <c r="AJ162" s="6"/>
      <c r="AK162" s="6"/>
    </row>
    <row r="163" spans="1:37">
      <c r="A163" s="6"/>
      <c r="B163" s="6"/>
      <c r="C163" s="6"/>
      <c r="D163" s="6"/>
      <c r="E163" s="6"/>
      <c r="M163" s="6"/>
      <c r="N163" s="6"/>
      <c r="O163" s="6"/>
      <c r="P163" s="6"/>
      <c r="Q163" s="6"/>
      <c r="R163" s="6"/>
      <c r="S163" s="6"/>
      <c r="T163" s="6"/>
      <c r="U163" s="6"/>
      <c r="V163" s="6"/>
      <c r="W163" s="6"/>
      <c r="X163" s="6"/>
      <c r="Y163" s="6"/>
      <c r="Z163" s="6"/>
      <c r="AA163" s="6"/>
      <c r="AB163" s="6"/>
      <c r="AC163" s="6"/>
      <c r="AD163" s="6"/>
      <c r="AE163" s="6"/>
      <c r="AF163" s="6"/>
      <c r="AG163" s="6"/>
      <c r="AH163" s="6"/>
      <c r="AI163" s="6"/>
      <c r="AJ163" s="6"/>
      <c r="AK163" s="6"/>
    </row>
    <row r="164" spans="1:37">
      <c r="A164" s="6"/>
      <c r="B164" s="6"/>
      <c r="C164" s="6"/>
      <c r="D164" s="6"/>
      <c r="E164" s="6"/>
      <c r="M164" s="6"/>
      <c r="N164" s="6"/>
      <c r="O164" s="6"/>
      <c r="P164" s="6"/>
      <c r="Q164" s="6"/>
      <c r="R164" s="6"/>
      <c r="S164" s="6"/>
      <c r="T164" s="6"/>
      <c r="U164" s="6"/>
      <c r="V164" s="6"/>
      <c r="W164" s="6"/>
      <c r="X164" s="6"/>
      <c r="Y164" s="6"/>
      <c r="Z164" s="6"/>
      <c r="AA164" s="6"/>
      <c r="AB164" s="6"/>
      <c r="AC164" s="6"/>
      <c r="AD164" s="6"/>
      <c r="AE164" s="6"/>
      <c r="AF164" s="6"/>
      <c r="AG164" s="6"/>
      <c r="AH164" s="6"/>
      <c r="AI164" s="6"/>
      <c r="AJ164" s="6"/>
      <c r="AK164" s="6"/>
    </row>
    <row r="165" spans="1:37">
      <c r="A165" s="6"/>
      <c r="B165" s="6"/>
      <c r="C165" s="6"/>
      <c r="D165" s="6"/>
      <c r="E165" s="6"/>
      <c r="M165" s="6"/>
      <c r="N165" s="6"/>
      <c r="O165" s="6"/>
      <c r="P165" s="6"/>
      <c r="Q165" s="6"/>
      <c r="R165" s="6"/>
      <c r="S165" s="6"/>
      <c r="T165" s="6"/>
      <c r="U165" s="6"/>
      <c r="V165" s="6"/>
      <c r="W165" s="6"/>
      <c r="X165" s="6"/>
      <c r="Y165" s="6"/>
      <c r="Z165" s="6"/>
      <c r="AA165" s="6"/>
      <c r="AB165" s="6"/>
      <c r="AC165" s="6"/>
      <c r="AD165" s="6"/>
      <c r="AE165" s="6"/>
      <c r="AF165" s="6"/>
      <c r="AG165" s="6"/>
      <c r="AH165" s="6"/>
      <c r="AI165" s="6"/>
      <c r="AJ165" s="6"/>
      <c r="AK165" s="6"/>
    </row>
    <row r="166" spans="1:37">
      <c r="A166" s="6"/>
      <c r="B166" s="6"/>
      <c r="C166" s="6"/>
      <c r="D166" s="6"/>
      <c r="E166" s="6"/>
      <c r="M166" s="6"/>
      <c r="N166" s="6"/>
      <c r="O166" s="6"/>
      <c r="P166" s="6"/>
      <c r="Q166" s="6"/>
      <c r="R166" s="6"/>
      <c r="S166" s="6"/>
      <c r="T166" s="6"/>
      <c r="U166" s="6"/>
      <c r="V166" s="6"/>
      <c r="W166" s="6"/>
      <c r="X166" s="6"/>
      <c r="Y166" s="6"/>
      <c r="Z166" s="6"/>
      <c r="AA166" s="6"/>
      <c r="AB166" s="6"/>
      <c r="AC166" s="6"/>
      <c r="AD166" s="6"/>
      <c r="AE166" s="6"/>
      <c r="AF166" s="6"/>
      <c r="AG166" s="6"/>
      <c r="AH166" s="6"/>
      <c r="AI166" s="6"/>
      <c r="AJ166" s="6"/>
      <c r="AK166" s="6"/>
    </row>
    <row r="167" spans="1:37">
      <c r="A167" s="6"/>
      <c r="B167" s="6"/>
      <c r="C167" s="6"/>
      <c r="D167" s="6"/>
      <c r="E167" s="6"/>
      <c r="M167" s="6"/>
      <c r="N167" s="6"/>
      <c r="O167" s="6"/>
      <c r="P167" s="6"/>
      <c r="Q167" s="6"/>
      <c r="R167" s="6"/>
      <c r="S167" s="6"/>
      <c r="T167" s="6"/>
      <c r="U167" s="6"/>
      <c r="V167" s="6"/>
      <c r="W167" s="6"/>
      <c r="X167" s="6"/>
      <c r="Y167" s="6"/>
      <c r="Z167" s="6"/>
      <c r="AA167" s="6"/>
      <c r="AB167" s="6"/>
      <c r="AC167" s="6"/>
      <c r="AD167" s="6"/>
      <c r="AE167" s="6"/>
      <c r="AF167" s="6"/>
      <c r="AG167" s="6"/>
      <c r="AH167" s="6"/>
      <c r="AI167" s="6"/>
      <c r="AJ167" s="6"/>
      <c r="AK167" s="6"/>
    </row>
    <row r="168" spans="1:37">
      <c r="A168" s="6"/>
      <c r="B168" s="6"/>
      <c r="C168" s="6"/>
      <c r="D168" s="6"/>
      <c r="E168" s="6"/>
      <c r="M168" s="6"/>
      <c r="N168" s="6"/>
      <c r="O168" s="6"/>
      <c r="P168" s="6"/>
      <c r="Q168" s="6"/>
      <c r="R168" s="6"/>
      <c r="S168" s="6"/>
      <c r="T168" s="6"/>
      <c r="U168" s="6"/>
      <c r="V168" s="6"/>
      <c r="W168" s="6"/>
      <c r="X168" s="6"/>
      <c r="Y168" s="6"/>
      <c r="Z168" s="6"/>
      <c r="AA168" s="6"/>
      <c r="AB168" s="6"/>
      <c r="AC168" s="6"/>
      <c r="AD168" s="6"/>
      <c r="AE168" s="6"/>
      <c r="AF168" s="6"/>
      <c r="AG168" s="6"/>
      <c r="AH168" s="6"/>
      <c r="AI168" s="6"/>
      <c r="AJ168" s="6"/>
      <c r="AK168" s="6"/>
    </row>
    <row r="169" spans="1:37">
      <c r="A169" s="6"/>
      <c r="B169" s="6"/>
      <c r="C169" s="6"/>
      <c r="D169" s="6"/>
      <c r="E169" s="6"/>
      <c r="M169" s="6"/>
      <c r="N169" s="6"/>
      <c r="O169" s="6"/>
      <c r="P169" s="6"/>
      <c r="Q169" s="6"/>
      <c r="R169" s="6"/>
      <c r="S169" s="6"/>
      <c r="T169" s="6"/>
      <c r="U169" s="6"/>
      <c r="V169" s="6"/>
      <c r="W169" s="6"/>
      <c r="X169" s="6"/>
      <c r="Y169" s="6"/>
      <c r="Z169" s="6"/>
      <c r="AA169" s="6"/>
      <c r="AB169" s="6"/>
      <c r="AC169" s="6"/>
      <c r="AD169" s="6"/>
      <c r="AE169" s="6"/>
      <c r="AF169" s="6"/>
      <c r="AG169" s="6"/>
      <c r="AH169" s="6"/>
      <c r="AI169" s="6"/>
      <c r="AJ169" s="6"/>
      <c r="AK169" s="6"/>
    </row>
    <row r="170" spans="1:37">
      <c r="A170" s="6"/>
      <c r="B170" s="6"/>
      <c r="C170" s="6"/>
      <c r="D170" s="6"/>
      <c r="E170" s="6"/>
      <c r="M170" s="6"/>
      <c r="N170" s="6"/>
      <c r="O170" s="6"/>
      <c r="P170" s="6"/>
      <c r="Q170" s="6"/>
      <c r="R170" s="6"/>
      <c r="S170" s="6"/>
      <c r="T170" s="6"/>
      <c r="U170" s="6"/>
      <c r="V170" s="6"/>
      <c r="W170" s="6"/>
      <c r="X170" s="6"/>
      <c r="Y170" s="6"/>
      <c r="Z170" s="6"/>
      <c r="AA170" s="6"/>
      <c r="AB170" s="6"/>
      <c r="AC170" s="6"/>
      <c r="AD170" s="6"/>
      <c r="AE170" s="6"/>
      <c r="AF170" s="6"/>
      <c r="AG170" s="6"/>
      <c r="AH170" s="6"/>
      <c r="AI170" s="6"/>
      <c r="AJ170" s="6"/>
      <c r="AK170" s="6"/>
    </row>
    <row r="171" spans="1:37">
      <c r="A171" s="6"/>
      <c r="B171" s="6"/>
      <c r="C171" s="6"/>
      <c r="D171" s="6"/>
      <c r="E171" s="6"/>
      <c r="M171" s="6"/>
      <c r="N171" s="6"/>
      <c r="O171" s="6"/>
      <c r="P171" s="6"/>
      <c r="Q171" s="6"/>
      <c r="R171" s="6"/>
      <c r="S171" s="6"/>
      <c r="T171" s="6"/>
      <c r="U171" s="6"/>
      <c r="V171" s="6"/>
      <c r="W171" s="6"/>
      <c r="X171" s="6"/>
      <c r="Y171" s="6"/>
      <c r="Z171" s="6"/>
      <c r="AA171" s="6"/>
      <c r="AB171" s="6"/>
      <c r="AC171" s="6"/>
      <c r="AD171" s="6"/>
      <c r="AE171" s="6"/>
      <c r="AF171" s="6"/>
      <c r="AG171" s="6"/>
      <c r="AH171" s="6"/>
      <c r="AI171" s="6"/>
      <c r="AJ171" s="6"/>
      <c r="AK171" s="6"/>
    </row>
    <row r="172" spans="1:37">
      <c r="A172" s="6"/>
      <c r="B172" s="6"/>
      <c r="C172" s="6"/>
      <c r="D172" s="6"/>
      <c r="E172" s="6"/>
      <c r="M172" s="6"/>
      <c r="N172" s="6"/>
      <c r="O172" s="6"/>
      <c r="P172" s="6"/>
      <c r="Q172" s="6"/>
      <c r="R172" s="6"/>
      <c r="S172" s="6"/>
      <c r="T172" s="6"/>
      <c r="U172" s="6"/>
      <c r="V172" s="6"/>
      <c r="W172" s="6"/>
      <c r="X172" s="6"/>
      <c r="Y172" s="6"/>
      <c r="Z172" s="6"/>
      <c r="AA172" s="6"/>
      <c r="AB172" s="6"/>
      <c r="AC172" s="6"/>
      <c r="AD172" s="6"/>
      <c r="AE172" s="6"/>
      <c r="AF172" s="6"/>
      <c r="AG172" s="6"/>
      <c r="AH172" s="6"/>
      <c r="AI172" s="6"/>
      <c r="AJ172" s="6"/>
      <c r="AK172" s="6"/>
    </row>
    <row r="173" spans="1:37">
      <c r="A173" s="6"/>
      <c r="B173" s="6"/>
      <c r="C173" s="6"/>
      <c r="D173" s="6"/>
      <c r="E173" s="6"/>
      <c r="M173" s="6"/>
      <c r="N173" s="6"/>
      <c r="O173" s="6"/>
      <c r="P173" s="6"/>
      <c r="Q173" s="6"/>
      <c r="R173" s="6"/>
      <c r="S173" s="6"/>
      <c r="T173" s="6"/>
      <c r="U173" s="6"/>
      <c r="V173" s="6"/>
      <c r="W173" s="6"/>
      <c r="X173" s="6"/>
      <c r="Y173" s="6"/>
      <c r="Z173" s="6"/>
      <c r="AA173" s="6"/>
      <c r="AB173" s="6"/>
      <c r="AC173" s="6"/>
      <c r="AD173" s="6"/>
      <c r="AE173" s="6"/>
      <c r="AF173" s="6"/>
      <c r="AG173" s="6"/>
      <c r="AH173" s="6"/>
      <c r="AI173" s="6"/>
      <c r="AJ173" s="6"/>
      <c r="AK173" s="6"/>
    </row>
    <row r="174" spans="1:37">
      <c r="A174" s="6"/>
      <c r="B174" s="6"/>
      <c r="C174" s="6"/>
      <c r="D174" s="6"/>
      <c r="E174" s="6"/>
      <c r="M174" s="6"/>
      <c r="N174" s="6"/>
      <c r="O174" s="6"/>
      <c r="P174" s="6"/>
      <c r="Q174" s="6"/>
      <c r="R174" s="6"/>
      <c r="S174" s="6"/>
      <c r="T174" s="6"/>
      <c r="U174" s="6"/>
      <c r="V174" s="6"/>
      <c r="W174" s="6"/>
      <c r="X174" s="6"/>
      <c r="Y174" s="6"/>
      <c r="Z174" s="6"/>
      <c r="AA174" s="6"/>
      <c r="AB174" s="6"/>
      <c r="AC174" s="6"/>
      <c r="AD174" s="6"/>
      <c r="AE174" s="6"/>
      <c r="AF174" s="6"/>
      <c r="AG174" s="6"/>
      <c r="AH174" s="6"/>
      <c r="AI174" s="6"/>
      <c r="AJ174" s="6"/>
      <c r="AK174" s="6"/>
    </row>
    <row r="175" spans="1:37">
      <c r="A175" s="6"/>
      <c r="B175" s="6"/>
      <c r="C175" s="6"/>
      <c r="D175" s="6"/>
      <c r="E175" s="6"/>
      <c r="M175" s="6"/>
      <c r="N175" s="6"/>
      <c r="O175" s="6"/>
      <c r="P175" s="6"/>
      <c r="Q175" s="6"/>
      <c r="R175" s="6"/>
      <c r="S175" s="6"/>
      <c r="T175" s="6"/>
      <c r="U175" s="6"/>
      <c r="V175" s="6"/>
      <c r="W175" s="6"/>
      <c r="X175" s="6"/>
      <c r="Y175" s="6"/>
      <c r="Z175" s="6"/>
      <c r="AA175" s="6"/>
      <c r="AB175" s="6"/>
      <c r="AC175" s="6"/>
      <c r="AD175" s="6"/>
      <c r="AE175" s="6"/>
      <c r="AF175" s="6"/>
      <c r="AG175" s="6"/>
      <c r="AH175" s="6"/>
      <c r="AI175" s="6"/>
      <c r="AJ175" s="6"/>
      <c r="AK175" s="6"/>
    </row>
    <row r="176" spans="1:37">
      <c r="A176" s="6"/>
      <c r="B176" s="6"/>
      <c r="C176" s="6"/>
      <c r="D176" s="6"/>
      <c r="E176" s="6"/>
      <c r="M176" s="6"/>
      <c r="N176" s="6"/>
      <c r="O176" s="6"/>
      <c r="P176" s="6"/>
      <c r="Q176" s="6"/>
      <c r="R176" s="6"/>
      <c r="S176" s="6"/>
      <c r="T176" s="6"/>
      <c r="U176" s="6"/>
      <c r="V176" s="6"/>
      <c r="W176" s="6"/>
      <c r="X176" s="6"/>
      <c r="Y176" s="6"/>
      <c r="Z176" s="6"/>
      <c r="AA176" s="6"/>
      <c r="AB176" s="6"/>
      <c r="AC176" s="6"/>
      <c r="AD176" s="6"/>
      <c r="AE176" s="6"/>
      <c r="AF176" s="6"/>
      <c r="AG176" s="6"/>
      <c r="AH176" s="6"/>
      <c r="AI176" s="6"/>
      <c r="AJ176" s="6"/>
      <c r="AK176" s="6"/>
    </row>
    <row r="177" spans="1:37">
      <c r="A177" s="6"/>
      <c r="B177" s="6"/>
      <c r="C177" s="6"/>
      <c r="D177" s="6"/>
      <c r="E177" s="6"/>
      <c r="M177" s="6"/>
      <c r="N177" s="6"/>
      <c r="O177" s="6"/>
      <c r="P177" s="6"/>
      <c r="Q177" s="6"/>
      <c r="R177" s="6"/>
      <c r="S177" s="6"/>
      <c r="T177" s="6"/>
      <c r="U177" s="6"/>
      <c r="V177" s="6"/>
      <c r="W177" s="6"/>
      <c r="X177" s="6"/>
      <c r="Y177" s="6"/>
      <c r="Z177" s="6"/>
      <c r="AA177" s="6"/>
      <c r="AB177" s="6"/>
      <c r="AC177" s="6"/>
      <c r="AD177" s="6"/>
      <c r="AE177" s="6"/>
      <c r="AF177" s="6"/>
      <c r="AG177" s="6"/>
      <c r="AH177" s="6"/>
      <c r="AI177" s="6"/>
      <c r="AJ177" s="6"/>
      <c r="AK177" s="6"/>
    </row>
    <row r="178" spans="1:37">
      <c r="A178" s="6"/>
      <c r="B178" s="6"/>
      <c r="C178" s="6"/>
      <c r="D178" s="6"/>
      <c r="E178" s="6"/>
      <c r="M178" s="6"/>
      <c r="N178" s="6"/>
      <c r="O178" s="6"/>
      <c r="P178" s="6"/>
      <c r="Q178" s="6"/>
      <c r="R178" s="6"/>
      <c r="S178" s="6"/>
      <c r="T178" s="6"/>
      <c r="U178" s="6"/>
      <c r="V178" s="6"/>
      <c r="W178" s="6"/>
      <c r="X178" s="6"/>
      <c r="Y178" s="6"/>
      <c r="Z178" s="6"/>
      <c r="AA178" s="6"/>
      <c r="AB178" s="6"/>
      <c r="AC178" s="6"/>
      <c r="AD178" s="6"/>
      <c r="AE178" s="6"/>
      <c r="AF178" s="6"/>
      <c r="AG178" s="6"/>
      <c r="AH178" s="6"/>
      <c r="AI178" s="6"/>
      <c r="AJ178" s="6"/>
      <c r="AK178" s="6"/>
    </row>
    <row r="179" spans="1:37">
      <c r="A179" s="6"/>
      <c r="B179" s="6"/>
      <c r="C179" s="6"/>
      <c r="D179" s="6"/>
      <c r="E179" s="6"/>
      <c r="M179" s="6"/>
      <c r="N179" s="6"/>
      <c r="O179" s="6"/>
      <c r="P179" s="6"/>
      <c r="Q179" s="6"/>
      <c r="R179" s="6"/>
      <c r="S179" s="6"/>
      <c r="T179" s="6"/>
      <c r="U179" s="6"/>
      <c r="V179" s="6"/>
      <c r="W179" s="6"/>
      <c r="X179" s="6"/>
      <c r="Y179" s="6"/>
      <c r="Z179" s="6"/>
      <c r="AA179" s="6"/>
      <c r="AB179" s="6"/>
      <c r="AC179" s="6"/>
      <c r="AD179" s="6"/>
      <c r="AE179" s="6"/>
      <c r="AF179" s="6"/>
      <c r="AG179" s="6"/>
      <c r="AH179" s="6"/>
      <c r="AI179" s="6"/>
      <c r="AJ179" s="6"/>
      <c r="AK179" s="6"/>
    </row>
    <row r="180" spans="1:37">
      <c r="A180" s="6"/>
      <c r="B180" s="6"/>
      <c r="C180" s="6"/>
      <c r="D180" s="6"/>
      <c r="E180" s="6"/>
      <c r="M180" s="6"/>
      <c r="N180" s="6"/>
      <c r="O180" s="6"/>
      <c r="P180" s="6"/>
      <c r="Q180" s="6"/>
      <c r="R180" s="6"/>
      <c r="S180" s="6"/>
      <c r="T180" s="6"/>
      <c r="U180" s="6"/>
      <c r="V180" s="6"/>
      <c r="W180" s="6"/>
      <c r="X180" s="6"/>
      <c r="Y180" s="6"/>
      <c r="Z180" s="6"/>
      <c r="AA180" s="6"/>
      <c r="AB180" s="6"/>
      <c r="AC180" s="6"/>
      <c r="AD180" s="6"/>
      <c r="AE180" s="6"/>
      <c r="AF180" s="6"/>
      <c r="AG180" s="6"/>
      <c r="AH180" s="6"/>
      <c r="AI180" s="6"/>
      <c r="AJ180" s="6"/>
      <c r="AK180" s="6"/>
    </row>
    <row r="181" spans="1:37">
      <c r="A181" s="6"/>
      <c r="B181" s="6"/>
      <c r="C181" s="6"/>
      <c r="D181" s="6"/>
      <c r="E181" s="6"/>
      <c r="M181" s="6"/>
      <c r="N181" s="6"/>
      <c r="O181" s="6"/>
      <c r="P181" s="6"/>
      <c r="Q181" s="6"/>
      <c r="R181" s="6"/>
      <c r="S181" s="6"/>
      <c r="T181" s="6"/>
      <c r="U181" s="6"/>
      <c r="V181" s="6"/>
      <c r="W181" s="6"/>
      <c r="X181" s="6"/>
      <c r="Y181" s="6"/>
      <c r="Z181" s="6"/>
      <c r="AA181" s="6"/>
      <c r="AB181" s="6"/>
      <c r="AC181" s="6"/>
      <c r="AD181" s="6"/>
      <c r="AE181" s="6"/>
      <c r="AF181" s="6"/>
      <c r="AG181" s="6"/>
      <c r="AH181" s="6"/>
      <c r="AI181" s="6"/>
      <c r="AJ181" s="6"/>
      <c r="AK181" s="6"/>
    </row>
    <row r="182" spans="1:37">
      <c r="A182" s="6"/>
      <c r="B182" s="6"/>
      <c r="C182" s="6"/>
      <c r="D182" s="6"/>
      <c r="E182" s="6"/>
      <c r="M182" s="6"/>
      <c r="N182" s="6"/>
      <c r="O182" s="6"/>
      <c r="P182" s="6"/>
      <c r="Q182" s="6"/>
      <c r="R182" s="6"/>
      <c r="S182" s="6"/>
      <c r="T182" s="6"/>
      <c r="U182" s="6"/>
      <c r="V182" s="6"/>
      <c r="W182" s="6"/>
      <c r="X182" s="6"/>
      <c r="Y182" s="6"/>
      <c r="Z182" s="6"/>
      <c r="AA182" s="6"/>
      <c r="AB182" s="6"/>
      <c r="AC182" s="6"/>
      <c r="AD182" s="6"/>
      <c r="AE182" s="6"/>
      <c r="AF182" s="6"/>
      <c r="AG182" s="6"/>
      <c r="AH182" s="6"/>
      <c r="AI182" s="6"/>
      <c r="AJ182" s="6"/>
      <c r="AK182" s="6"/>
    </row>
    <row r="183" spans="1:37">
      <c r="A183" s="6"/>
      <c r="B183" s="6"/>
      <c r="C183" s="6"/>
      <c r="D183" s="6"/>
      <c r="E183" s="6"/>
      <c r="M183" s="6"/>
      <c r="N183" s="6"/>
      <c r="O183" s="6"/>
      <c r="P183" s="6"/>
      <c r="Q183" s="6"/>
      <c r="R183" s="6"/>
      <c r="S183" s="6"/>
      <c r="T183" s="6"/>
      <c r="U183" s="6"/>
      <c r="V183" s="6"/>
      <c r="W183" s="6"/>
      <c r="X183" s="6"/>
      <c r="Y183" s="6"/>
      <c r="Z183" s="6"/>
      <c r="AA183" s="6"/>
      <c r="AB183" s="6"/>
      <c r="AC183" s="6"/>
      <c r="AD183" s="6"/>
      <c r="AE183" s="6"/>
      <c r="AF183" s="6"/>
      <c r="AG183" s="6"/>
      <c r="AH183" s="6"/>
      <c r="AI183" s="6"/>
      <c r="AJ183" s="6"/>
      <c r="AK183" s="6"/>
    </row>
    <row r="184" spans="1:37">
      <c r="A184" s="6"/>
      <c r="B184" s="6"/>
      <c r="C184" s="6"/>
      <c r="D184" s="6"/>
      <c r="E184" s="6"/>
      <c r="M184" s="6"/>
      <c r="N184" s="6"/>
      <c r="O184" s="6"/>
      <c r="P184" s="6"/>
      <c r="Q184" s="6"/>
      <c r="R184" s="6"/>
      <c r="S184" s="6"/>
      <c r="T184" s="6"/>
      <c r="U184" s="6"/>
      <c r="V184" s="6"/>
      <c r="W184" s="6"/>
      <c r="X184" s="6"/>
      <c r="Y184" s="6"/>
      <c r="Z184" s="6"/>
      <c r="AA184" s="6"/>
      <c r="AB184" s="6"/>
      <c r="AC184" s="6"/>
      <c r="AD184" s="6"/>
      <c r="AE184" s="6"/>
      <c r="AF184" s="6"/>
      <c r="AG184" s="6"/>
      <c r="AH184" s="6"/>
      <c r="AI184" s="6"/>
      <c r="AJ184" s="6"/>
      <c r="AK184" s="6"/>
    </row>
    <row r="185" spans="1:37">
      <c r="A185" s="6"/>
      <c r="B185" s="6"/>
      <c r="C185" s="6"/>
      <c r="D185" s="6"/>
      <c r="E185" s="6"/>
      <c r="M185" s="6"/>
      <c r="N185" s="6"/>
      <c r="O185" s="6"/>
      <c r="P185" s="6"/>
      <c r="Q185" s="6"/>
      <c r="R185" s="6"/>
      <c r="S185" s="6"/>
      <c r="T185" s="6"/>
      <c r="U185" s="6"/>
      <c r="V185" s="6"/>
      <c r="W185" s="6"/>
      <c r="X185" s="6"/>
      <c r="Y185" s="6"/>
      <c r="Z185" s="6"/>
      <c r="AA185" s="6"/>
      <c r="AB185" s="6"/>
      <c r="AC185" s="6"/>
      <c r="AD185" s="6"/>
      <c r="AE185" s="6"/>
      <c r="AF185" s="6"/>
      <c r="AG185" s="6"/>
      <c r="AH185" s="6"/>
      <c r="AI185" s="6"/>
      <c r="AJ185" s="6"/>
      <c r="AK185" s="6"/>
    </row>
    <row r="186" spans="1:37">
      <c r="A186" s="6"/>
      <c r="B186" s="6"/>
      <c r="C186" s="6"/>
      <c r="D186" s="6"/>
      <c r="E186" s="6"/>
      <c r="M186" s="6"/>
      <c r="N186" s="6"/>
      <c r="O186" s="6"/>
      <c r="P186" s="6"/>
      <c r="Q186" s="6"/>
      <c r="R186" s="6"/>
      <c r="S186" s="6"/>
      <c r="T186" s="6"/>
      <c r="U186" s="6"/>
      <c r="V186" s="6"/>
      <c r="W186" s="6"/>
      <c r="X186" s="6"/>
      <c r="Y186" s="6"/>
      <c r="Z186" s="6"/>
      <c r="AA186" s="6"/>
      <c r="AB186" s="6"/>
      <c r="AC186" s="6"/>
      <c r="AD186" s="6"/>
      <c r="AE186" s="6"/>
      <c r="AF186" s="6"/>
      <c r="AG186" s="6"/>
      <c r="AH186" s="6"/>
      <c r="AI186" s="6"/>
      <c r="AJ186" s="6"/>
      <c r="AK186" s="6"/>
    </row>
    <row r="187" spans="1:37">
      <c r="A187" s="6"/>
      <c r="B187" s="6"/>
      <c r="C187" s="6"/>
      <c r="D187" s="6"/>
      <c r="E187" s="6"/>
      <c r="M187" s="6"/>
      <c r="N187" s="6"/>
      <c r="O187" s="6"/>
      <c r="P187" s="6"/>
      <c r="Q187" s="6"/>
      <c r="R187" s="6"/>
      <c r="S187" s="6"/>
      <c r="T187" s="6"/>
      <c r="U187" s="6"/>
      <c r="V187" s="6"/>
      <c r="W187" s="6"/>
      <c r="X187" s="6"/>
      <c r="Y187" s="6"/>
      <c r="Z187" s="6"/>
      <c r="AA187" s="6"/>
      <c r="AB187" s="6"/>
      <c r="AC187" s="6"/>
      <c r="AD187" s="6"/>
      <c r="AE187" s="6"/>
      <c r="AF187" s="6"/>
      <c r="AG187" s="6"/>
      <c r="AH187" s="6"/>
      <c r="AI187" s="6"/>
      <c r="AJ187" s="6"/>
      <c r="AK187" s="6"/>
    </row>
    <row r="188" spans="1:37">
      <c r="A188" s="6"/>
      <c r="B188" s="6"/>
      <c r="C188" s="6"/>
      <c r="D188" s="6"/>
      <c r="E188" s="6"/>
      <c r="M188" s="6"/>
      <c r="N188" s="6"/>
      <c r="O188" s="6"/>
      <c r="P188" s="6"/>
      <c r="Q188" s="6"/>
      <c r="R188" s="6"/>
      <c r="S188" s="6"/>
      <c r="T188" s="6"/>
      <c r="U188" s="6"/>
      <c r="V188" s="6"/>
      <c r="W188" s="6"/>
      <c r="X188" s="6"/>
      <c r="Y188" s="6"/>
      <c r="Z188" s="6"/>
      <c r="AA188" s="6"/>
      <c r="AB188" s="6"/>
      <c r="AC188" s="6"/>
      <c r="AD188" s="6"/>
      <c r="AE188" s="6"/>
      <c r="AF188" s="6"/>
      <c r="AG188" s="6"/>
      <c r="AH188" s="6"/>
      <c r="AI188" s="6"/>
      <c r="AJ188" s="6"/>
      <c r="AK188" s="6"/>
    </row>
    <row r="189" spans="1:37">
      <c r="A189" s="6"/>
      <c r="B189" s="6"/>
      <c r="C189" s="6"/>
      <c r="D189" s="6"/>
      <c r="E189" s="6"/>
      <c r="M189" s="6"/>
      <c r="N189" s="6"/>
      <c r="O189" s="6"/>
      <c r="P189" s="6"/>
      <c r="Q189" s="6"/>
      <c r="R189" s="6"/>
      <c r="S189" s="6"/>
      <c r="T189" s="6"/>
      <c r="U189" s="6"/>
      <c r="V189" s="6"/>
      <c r="W189" s="6"/>
      <c r="X189" s="6"/>
      <c r="Y189" s="6"/>
      <c r="Z189" s="6"/>
      <c r="AA189" s="6"/>
      <c r="AB189" s="6"/>
      <c r="AC189" s="6"/>
      <c r="AD189" s="6"/>
      <c r="AE189" s="6"/>
      <c r="AF189" s="6"/>
      <c r="AG189" s="6"/>
      <c r="AH189" s="6"/>
      <c r="AI189" s="6"/>
      <c r="AJ189" s="6"/>
      <c r="AK189" s="6"/>
    </row>
    <row r="190" spans="1:37">
      <c r="A190" s="6"/>
      <c r="B190" s="6"/>
      <c r="C190" s="6"/>
      <c r="D190" s="6"/>
      <c r="E190" s="6"/>
      <c r="M190" s="6"/>
      <c r="N190" s="6"/>
      <c r="O190" s="6"/>
      <c r="P190" s="6"/>
      <c r="Q190" s="6"/>
      <c r="R190" s="6"/>
      <c r="S190" s="6"/>
      <c r="T190" s="6"/>
      <c r="U190" s="6"/>
      <c r="V190" s="6"/>
      <c r="W190" s="6"/>
      <c r="X190" s="6"/>
      <c r="Y190" s="6"/>
      <c r="Z190" s="6"/>
      <c r="AA190" s="6"/>
      <c r="AB190" s="6"/>
      <c r="AC190" s="6"/>
      <c r="AD190" s="6"/>
      <c r="AE190" s="6"/>
      <c r="AF190" s="6"/>
      <c r="AG190" s="6"/>
      <c r="AH190" s="6"/>
      <c r="AI190" s="6"/>
      <c r="AJ190" s="6"/>
      <c r="AK190" s="6"/>
    </row>
    <row r="191" spans="1:37">
      <c r="A191" s="6"/>
      <c r="B191" s="6"/>
      <c r="C191" s="6"/>
      <c r="D191" s="6"/>
      <c r="E191" s="6"/>
      <c r="M191" s="6"/>
      <c r="N191" s="6"/>
      <c r="O191" s="6"/>
      <c r="P191" s="6"/>
      <c r="Q191" s="6"/>
      <c r="R191" s="6"/>
      <c r="S191" s="6"/>
      <c r="T191" s="6"/>
      <c r="U191" s="6"/>
      <c r="V191" s="6"/>
      <c r="W191" s="6"/>
      <c r="X191" s="6"/>
      <c r="Y191" s="6"/>
      <c r="Z191" s="6"/>
      <c r="AA191" s="6"/>
      <c r="AB191" s="6"/>
      <c r="AC191" s="6"/>
      <c r="AD191" s="6"/>
      <c r="AE191" s="6"/>
      <c r="AF191" s="6"/>
      <c r="AG191" s="6"/>
      <c r="AH191" s="6"/>
      <c r="AI191" s="6"/>
      <c r="AJ191" s="6"/>
      <c r="AK191" s="6"/>
    </row>
    <row r="192" spans="1:37">
      <c r="A192" s="6"/>
      <c r="B192" s="6"/>
      <c r="C192" s="6"/>
      <c r="D192" s="6"/>
      <c r="E192" s="6"/>
      <c r="M192" s="6"/>
      <c r="N192" s="6"/>
      <c r="O192" s="6"/>
      <c r="P192" s="6"/>
      <c r="Q192" s="6"/>
      <c r="R192" s="6"/>
      <c r="S192" s="6"/>
      <c r="T192" s="6"/>
      <c r="U192" s="6"/>
      <c r="V192" s="6"/>
      <c r="W192" s="6"/>
      <c r="X192" s="6"/>
      <c r="Y192" s="6"/>
      <c r="Z192" s="6"/>
      <c r="AA192" s="6"/>
      <c r="AB192" s="6"/>
      <c r="AC192" s="6"/>
      <c r="AD192" s="6"/>
      <c r="AE192" s="6"/>
      <c r="AF192" s="6"/>
      <c r="AG192" s="6"/>
      <c r="AH192" s="6"/>
      <c r="AI192" s="6"/>
      <c r="AJ192" s="6"/>
      <c r="AK192" s="6"/>
    </row>
    <row r="193" spans="1:37">
      <c r="A193" s="6"/>
      <c r="B193" s="6"/>
      <c r="C193" s="6"/>
      <c r="D193" s="6"/>
      <c r="E193" s="6"/>
      <c r="M193" s="6"/>
      <c r="N193" s="6"/>
      <c r="O193" s="6"/>
      <c r="P193" s="6"/>
      <c r="Q193" s="6"/>
      <c r="R193" s="6"/>
      <c r="S193" s="6"/>
      <c r="T193" s="6"/>
      <c r="U193" s="6"/>
      <c r="V193" s="6"/>
      <c r="W193" s="6"/>
      <c r="X193" s="6"/>
      <c r="Y193" s="6"/>
      <c r="Z193" s="6"/>
      <c r="AA193" s="6"/>
      <c r="AB193" s="6"/>
      <c r="AC193" s="6"/>
      <c r="AD193" s="6"/>
      <c r="AE193" s="6"/>
      <c r="AF193" s="6"/>
      <c r="AG193" s="6"/>
      <c r="AH193" s="6"/>
      <c r="AI193" s="6"/>
      <c r="AJ193" s="6"/>
      <c r="AK193" s="6"/>
    </row>
    <row r="194" spans="1:37">
      <c r="A194" s="6"/>
      <c r="B194" s="6"/>
      <c r="C194" s="6"/>
      <c r="D194" s="6"/>
      <c r="E194" s="6"/>
      <c r="M194" s="6"/>
      <c r="N194" s="6"/>
      <c r="O194" s="6"/>
      <c r="P194" s="6"/>
      <c r="Q194" s="6"/>
      <c r="R194" s="6"/>
      <c r="S194" s="6"/>
      <c r="T194" s="6"/>
      <c r="U194" s="6"/>
      <c r="V194" s="6"/>
      <c r="W194" s="6"/>
      <c r="X194" s="6"/>
      <c r="Y194" s="6"/>
      <c r="Z194" s="6"/>
      <c r="AA194" s="6"/>
      <c r="AB194" s="6"/>
      <c r="AC194" s="6"/>
      <c r="AD194" s="6"/>
      <c r="AE194" s="6"/>
      <c r="AF194" s="6"/>
      <c r="AG194" s="6"/>
      <c r="AH194" s="6"/>
      <c r="AI194" s="6"/>
      <c r="AJ194" s="6"/>
      <c r="AK194" s="6"/>
    </row>
    <row r="195" spans="1:37">
      <c r="A195" s="6"/>
      <c r="B195" s="6"/>
      <c r="C195" s="6"/>
      <c r="D195" s="6"/>
      <c r="E195" s="6"/>
      <c r="M195" s="6"/>
      <c r="N195" s="6"/>
      <c r="O195" s="6"/>
      <c r="P195" s="6"/>
      <c r="Q195" s="6"/>
      <c r="R195" s="6"/>
      <c r="S195" s="6"/>
      <c r="T195" s="6"/>
      <c r="U195" s="6"/>
      <c r="V195" s="6"/>
      <c r="W195" s="6"/>
      <c r="X195" s="6"/>
      <c r="Y195" s="6"/>
      <c r="Z195" s="6"/>
      <c r="AA195" s="6"/>
      <c r="AB195" s="6"/>
      <c r="AC195" s="6"/>
      <c r="AD195" s="6"/>
      <c r="AE195" s="6"/>
      <c r="AF195" s="6"/>
      <c r="AG195" s="6"/>
      <c r="AH195" s="6"/>
      <c r="AI195" s="6"/>
      <c r="AJ195" s="6"/>
      <c r="AK195" s="6"/>
    </row>
    <row r="196" spans="1:37">
      <c r="A196" s="6"/>
      <c r="B196" s="6"/>
      <c r="C196" s="6"/>
      <c r="D196" s="6"/>
      <c r="E196" s="6"/>
      <c r="M196" s="6"/>
      <c r="N196" s="6"/>
      <c r="O196" s="6"/>
      <c r="P196" s="6"/>
      <c r="Q196" s="6"/>
      <c r="R196" s="6"/>
      <c r="S196" s="6"/>
      <c r="T196" s="6"/>
      <c r="U196" s="6"/>
      <c r="V196" s="6"/>
      <c r="W196" s="6"/>
      <c r="X196" s="6"/>
      <c r="Y196" s="6"/>
      <c r="Z196" s="6"/>
      <c r="AA196" s="6"/>
      <c r="AB196" s="6"/>
      <c r="AC196" s="6"/>
      <c r="AD196" s="6"/>
      <c r="AE196" s="6"/>
      <c r="AF196" s="6"/>
      <c r="AG196" s="6"/>
      <c r="AH196" s="6"/>
      <c r="AI196" s="6"/>
      <c r="AJ196" s="6"/>
      <c r="AK196" s="6"/>
    </row>
    <row r="197" spans="1:37">
      <c r="A197" s="6"/>
      <c r="B197" s="6"/>
      <c r="C197" s="6"/>
      <c r="D197" s="6"/>
      <c r="E197" s="6"/>
      <c r="M197" s="6"/>
      <c r="N197" s="6"/>
      <c r="O197" s="6"/>
      <c r="P197" s="6"/>
      <c r="Q197" s="6"/>
      <c r="R197" s="6"/>
      <c r="S197" s="6"/>
      <c r="T197" s="6"/>
      <c r="U197" s="6"/>
      <c r="V197" s="6"/>
      <c r="W197" s="6"/>
      <c r="X197" s="6"/>
      <c r="Y197" s="6"/>
      <c r="Z197" s="6"/>
      <c r="AA197" s="6"/>
      <c r="AB197" s="6"/>
      <c r="AC197" s="6"/>
      <c r="AD197" s="6"/>
      <c r="AE197" s="6"/>
      <c r="AF197" s="6"/>
      <c r="AG197" s="6"/>
      <c r="AH197" s="6"/>
      <c r="AI197" s="6"/>
      <c r="AJ197" s="6"/>
      <c r="AK197" s="6"/>
    </row>
    <row r="198" spans="1:37">
      <c r="A198" s="6"/>
      <c r="B198" s="6"/>
      <c r="C198" s="6"/>
      <c r="D198" s="6"/>
      <c r="E198" s="6"/>
      <c r="M198" s="6"/>
      <c r="N198" s="6"/>
      <c r="O198" s="6"/>
      <c r="P198" s="6"/>
      <c r="Q198" s="6"/>
      <c r="R198" s="6"/>
      <c r="S198" s="6"/>
      <c r="T198" s="6"/>
      <c r="U198" s="6"/>
      <c r="V198" s="6"/>
      <c r="W198" s="6"/>
      <c r="X198" s="6"/>
      <c r="Y198" s="6"/>
      <c r="Z198" s="6"/>
      <c r="AA198" s="6"/>
      <c r="AB198" s="6"/>
      <c r="AC198" s="6"/>
      <c r="AD198" s="6"/>
      <c r="AE198" s="6"/>
      <c r="AF198" s="6"/>
      <c r="AG198" s="6"/>
      <c r="AH198" s="6"/>
      <c r="AI198" s="6"/>
      <c r="AJ198" s="6"/>
      <c r="AK198" s="6"/>
    </row>
    <row r="199" spans="1:37">
      <c r="A199" s="6"/>
      <c r="B199" s="6"/>
      <c r="C199" s="6"/>
      <c r="D199" s="6"/>
      <c r="E199" s="6"/>
      <c r="M199" s="6"/>
      <c r="N199" s="6"/>
      <c r="O199" s="6"/>
      <c r="P199" s="6"/>
      <c r="Q199" s="6"/>
      <c r="R199" s="6"/>
      <c r="S199" s="6"/>
      <c r="T199" s="6"/>
      <c r="U199" s="6"/>
      <c r="V199" s="6"/>
      <c r="W199" s="6"/>
      <c r="X199" s="6"/>
      <c r="Y199" s="6"/>
      <c r="Z199" s="6"/>
      <c r="AA199" s="6"/>
      <c r="AB199" s="6"/>
      <c r="AC199" s="6"/>
      <c r="AD199" s="6"/>
      <c r="AE199" s="6"/>
      <c r="AF199" s="6"/>
      <c r="AG199" s="6"/>
      <c r="AH199" s="6"/>
      <c r="AI199" s="6"/>
      <c r="AJ199" s="6"/>
      <c r="AK199" s="6"/>
    </row>
    <row r="200" spans="1:37">
      <c r="A200" s="6"/>
      <c r="B200" s="6"/>
      <c r="C200" s="6"/>
      <c r="D200" s="6"/>
      <c r="E200" s="6"/>
      <c r="M200" s="6"/>
      <c r="N200" s="6"/>
      <c r="O200" s="6"/>
      <c r="P200" s="6"/>
      <c r="Q200" s="6"/>
      <c r="R200" s="6"/>
      <c r="S200" s="6"/>
      <c r="T200" s="6"/>
      <c r="U200" s="6"/>
      <c r="V200" s="6"/>
      <c r="W200" s="6"/>
      <c r="X200" s="6"/>
      <c r="Y200" s="6"/>
      <c r="Z200" s="6"/>
      <c r="AA200" s="6"/>
      <c r="AB200" s="6"/>
      <c r="AC200" s="6"/>
      <c r="AD200" s="6"/>
      <c r="AE200" s="6"/>
      <c r="AF200" s="6"/>
      <c r="AG200" s="6"/>
      <c r="AH200" s="6"/>
      <c r="AI200" s="6"/>
      <c r="AJ200" s="6"/>
      <c r="AK200" s="6"/>
    </row>
    <row r="201" spans="1:37">
      <c r="A201" s="6"/>
      <c r="B201" s="6"/>
      <c r="C201" s="6"/>
      <c r="D201" s="6"/>
      <c r="E201" s="6"/>
      <c r="M201" s="6"/>
      <c r="N201" s="6"/>
      <c r="O201" s="6"/>
      <c r="P201" s="6"/>
      <c r="Q201" s="6"/>
      <c r="R201" s="6"/>
      <c r="S201" s="6"/>
      <c r="T201" s="6"/>
      <c r="U201" s="6"/>
      <c r="V201" s="6"/>
      <c r="W201" s="6"/>
      <c r="X201" s="6"/>
      <c r="Y201" s="6"/>
      <c r="Z201" s="6"/>
      <c r="AA201" s="6"/>
      <c r="AB201" s="6"/>
      <c r="AC201" s="6"/>
      <c r="AD201" s="6"/>
      <c r="AE201" s="6"/>
      <c r="AF201" s="6"/>
      <c r="AG201" s="6"/>
      <c r="AH201" s="6"/>
      <c r="AI201" s="6"/>
      <c r="AJ201" s="6"/>
      <c r="AK201" s="6"/>
    </row>
    <row r="202" spans="1:37">
      <c r="A202" s="6"/>
      <c r="B202" s="6"/>
      <c r="C202" s="6"/>
      <c r="D202" s="6"/>
      <c r="E202" s="6"/>
      <c r="M202" s="6"/>
      <c r="N202" s="6"/>
      <c r="O202" s="6"/>
      <c r="P202" s="6"/>
      <c r="Q202" s="6"/>
      <c r="R202" s="6"/>
      <c r="S202" s="6"/>
      <c r="T202" s="6"/>
      <c r="U202" s="6"/>
      <c r="V202" s="6"/>
      <c r="W202" s="6"/>
      <c r="X202" s="6"/>
      <c r="Y202" s="6"/>
      <c r="Z202" s="6"/>
      <c r="AA202" s="6"/>
      <c r="AB202" s="6"/>
      <c r="AC202" s="6"/>
      <c r="AD202" s="6"/>
      <c r="AE202" s="6"/>
      <c r="AF202" s="6"/>
      <c r="AG202" s="6"/>
      <c r="AH202" s="6"/>
      <c r="AI202" s="6"/>
      <c r="AJ202" s="6"/>
      <c r="AK202" s="6"/>
    </row>
    <row r="203" spans="1:37">
      <c r="A203" s="6"/>
      <c r="B203" s="6"/>
      <c r="C203" s="6"/>
      <c r="D203" s="6"/>
      <c r="E203" s="6"/>
      <c r="M203" s="6"/>
      <c r="N203" s="6"/>
      <c r="O203" s="6"/>
      <c r="P203" s="6"/>
      <c r="Q203" s="6"/>
      <c r="R203" s="6"/>
      <c r="S203" s="6"/>
      <c r="T203" s="6"/>
      <c r="U203" s="6"/>
      <c r="V203" s="6"/>
      <c r="W203" s="6"/>
      <c r="X203" s="6"/>
      <c r="Y203" s="6"/>
      <c r="Z203" s="6"/>
      <c r="AA203" s="6"/>
      <c r="AB203" s="6"/>
      <c r="AC203" s="6"/>
      <c r="AD203" s="6"/>
      <c r="AE203" s="6"/>
      <c r="AF203" s="6"/>
      <c r="AG203" s="6"/>
      <c r="AH203" s="6"/>
      <c r="AI203" s="6"/>
      <c r="AJ203" s="6"/>
      <c r="AK203" s="6"/>
    </row>
    <row r="204" spans="1:37">
      <c r="A204" s="6"/>
      <c r="B204" s="6"/>
      <c r="C204" s="6"/>
      <c r="D204" s="6"/>
      <c r="E204" s="6"/>
      <c r="M204" s="6"/>
      <c r="N204" s="6"/>
      <c r="O204" s="6"/>
      <c r="P204" s="6"/>
      <c r="Q204" s="6"/>
      <c r="R204" s="6"/>
      <c r="S204" s="6"/>
      <c r="T204" s="6"/>
      <c r="U204" s="6"/>
      <c r="V204" s="6"/>
      <c r="W204" s="6"/>
      <c r="X204" s="6"/>
      <c r="Y204" s="6"/>
      <c r="Z204" s="6"/>
      <c r="AA204" s="6"/>
      <c r="AB204" s="6"/>
      <c r="AC204" s="6"/>
      <c r="AD204" s="6"/>
      <c r="AE204" s="6"/>
      <c r="AF204" s="6"/>
      <c r="AG204" s="6"/>
      <c r="AH204" s="6"/>
      <c r="AI204" s="6"/>
      <c r="AJ204" s="6"/>
      <c r="AK204" s="6"/>
    </row>
    <row r="205" spans="1:37">
      <c r="A205" s="6"/>
      <c r="B205" s="6"/>
      <c r="C205" s="6"/>
      <c r="D205" s="6"/>
      <c r="E205" s="6"/>
      <c r="M205" s="6"/>
      <c r="N205" s="6"/>
      <c r="O205" s="6"/>
      <c r="P205" s="6"/>
      <c r="Q205" s="6"/>
      <c r="R205" s="6"/>
      <c r="S205" s="6"/>
      <c r="T205" s="6"/>
      <c r="U205" s="6"/>
      <c r="V205" s="6"/>
      <c r="W205" s="6"/>
      <c r="X205" s="6"/>
      <c r="Y205" s="6"/>
      <c r="Z205" s="6"/>
      <c r="AA205" s="6"/>
      <c r="AB205" s="6"/>
      <c r="AC205" s="6"/>
      <c r="AD205" s="6"/>
      <c r="AE205" s="6"/>
      <c r="AF205" s="6"/>
      <c r="AG205" s="6"/>
      <c r="AH205" s="6"/>
      <c r="AI205" s="6"/>
      <c r="AJ205" s="6"/>
      <c r="AK205" s="6"/>
    </row>
    <row r="206" spans="1:37">
      <c r="A206" s="6"/>
      <c r="B206" s="6"/>
      <c r="C206" s="6"/>
      <c r="D206" s="6"/>
      <c r="E206" s="6"/>
      <c r="M206" s="6"/>
      <c r="N206" s="6"/>
      <c r="O206" s="6"/>
      <c r="P206" s="6"/>
      <c r="Q206" s="6"/>
      <c r="R206" s="6"/>
      <c r="S206" s="6"/>
      <c r="T206" s="6"/>
      <c r="U206" s="6"/>
      <c r="V206" s="6"/>
      <c r="W206" s="6"/>
      <c r="X206" s="6"/>
      <c r="Y206" s="6"/>
      <c r="Z206" s="6"/>
      <c r="AA206" s="6"/>
      <c r="AB206" s="6"/>
      <c r="AC206" s="6"/>
      <c r="AD206" s="6"/>
      <c r="AE206" s="6"/>
      <c r="AF206" s="6"/>
      <c r="AG206" s="6"/>
      <c r="AH206" s="6"/>
      <c r="AI206" s="6"/>
      <c r="AJ206" s="6"/>
      <c r="AK206" s="6"/>
    </row>
    <row r="207" spans="1:37">
      <c r="A207" s="6"/>
      <c r="B207" s="6"/>
      <c r="C207" s="6"/>
      <c r="D207" s="6"/>
      <c r="E207" s="6"/>
      <c r="M207" s="6"/>
      <c r="N207" s="6"/>
      <c r="O207" s="6"/>
      <c r="P207" s="6"/>
      <c r="Q207" s="6"/>
      <c r="R207" s="6"/>
      <c r="S207" s="6"/>
      <c r="T207" s="6"/>
      <c r="U207" s="6"/>
      <c r="V207" s="6"/>
      <c r="W207" s="6"/>
      <c r="X207" s="6"/>
      <c r="Y207" s="6"/>
      <c r="Z207" s="6"/>
      <c r="AA207" s="6"/>
      <c r="AB207" s="6"/>
      <c r="AC207" s="6"/>
      <c r="AD207" s="6"/>
      <c r="AE207" s="6"/>
      <c r="AF207" s="6"/>
      <c r="AG207" s="6"/>
      <c r="AH207" s="6"/>
      <c r="AI207" s="6"/>
      <c r="AJ207" s="6"/>
      <c r="AK207" s="6"/>
    </row>
    <row r="208" spans="1:37">
      <c r="A208" s="6"/>
      <c r="B208" s="6"/>
      <c r="C208" s="6"/>
      <c r="D208" s="6"/>
      <c r="E208" s="6"/>
      <c r="M208" s="6"/>
      <c r="N208" s="6"/>
      <c r="O208" s="6"/>
      <c r="P208" s="6"/>
      <c r="Q208" s="6"/>
      <c r="R208" s="6"/>
      <c r="S208" s="6"/>
      <c r="T208" s="6"/>
      <c r="U208" s="6"/>
      <c r="V208" s="6"/>
      <c r="W208" s="6"/>
      <c r="X208" s="6"/>
      <c r="Y208" s="6"/>
      <c r="Z208" s="6"/>
      <c r="AA208" s="6"/>
      <c r="AB208" s="6"/>
      <c r="AC208" s="6"/>
      <c r="AD208" s="6"/>
      <c r="AE208" s="6"/>
      <c r="AF208" s="6"/>
      <c r="AG208" s="6"/>
      <c r="AH208" s="6"/>
      <c r="AI208" s="6"/>
      <c r="AJ208" s="6"/>
      <c r="AK208" s="6"/>
    </row>
    <row r="209" spans="1:37">
      <c r="A209" s="6"/>
      <c r="B209" s="6"/>
      <c r="C209" s="6"/>
      <c r="D209" s="6"/>
      <c r="E209" s="6"/>
      <c r="M209" s="6"/>
      <c r="N209" s="6"/>
      <c r="O209" s="6"/>
      <c r="P209" s="6"/>
      <c r="Q209" s="6"/>
      <c r="R209" s="6"/>
      <c r="S209" s="6"/>
      <c r="T209" s="6"/>
      <c r="U209" s="6"/>
      <c r="V209" s="6"/>
      <c r="W209" s="6"/>
      <c r="X209" s="6"/>
      <c r="Y209" s="6"/>
      <c r="Z209" s="6"/>
      <c r="AA209" s="6"/>
      <c r="AB209" s="6"/>
      <c r="AC209" s="6"/>
      <c r="AD209" s="6"/>
      <c r="AE209" s="6"/>
      <c r="AF209" s="6"/>
      <c r="AG209" s="6"/>
      <c r="AH209" s="6"/>
      <c r="AI209" s="6"/>
      <c r="AJ209" s="6"/>
      <c r="AK209" s="6"/>
    </row>
    <row r="210" spans="1:37">
      <c r="A210" s="6"/>
      <c r="B210" s="6"/>
      <c r="C210" s="6"/>
      <c r="D210" s="6"/>
      <c r="E210" s="6"/>
      <c r="M210" s="6"/>
      <c r="N210" s="6"/>
      <c r="O210" s="6"/>
      <c r="P210" s="6"/>
      <c r="Q210" s="6"/>
      <c r="R210" s="6"/>
      <c r="S210" s="6"/>
      <c r="T210" s="6"/>
      <c r="U210" s="6"/>
      <c r="V210" s="6"/>
      <c r="W210" s="6"/>
      <c r="X210" s="6"/>
      <c r="Y210" s="6"/>
      <c r="Z210" s="6"/>
      <c r="AA210" s="6"/>
      <c r="AB210" s="6"/>
      <c r="AC210" s="6"/>
      <c r="AD210" s="6"/>
      <c r="AE210" s="6"/>
      <c r="AF210" s="6"/>
      <c r="AG210" s="6"/>
      <c r="AH210" s="6"/>
      <c r="AI210" s="6"/>
      <c r="AJ210" s="6"/>
      <c r="AK210" s="6"/>
    </row>
    <row r="211" spans="1:37">
      <c r="A211" s="6"/>
      <c r="B211" s="6"/>
      <c r="C211" s="6"/>
      <c r="D211" s="6"/>
      <c r="E211" s="6"/>
      <c r="M211" s="6"/>
      <c r="N211" s="6"/>
      <c r="O211" s="6"/>
      <c r="P211" s="6"/>
      <c r="Q211" s="6"/>
      <c r="R211" s="6"/>
      <c r="S211" s="6"/>
      <c r="T211" s="6"/>
      <c r="U211" s="6"/>
      <c r="V211" s="6"/>
      <c r="W211" s="6"/>
      <c r="X211" s="6"/>
      <c r="Y211" s="6"/>
      <c r="Z211" s="6"/>
      <c r="AA211" s="6"/>
      <c r="AB211" s="6"/>
      <c r="AC211" s="6"/>
      <c r="AD211" s="6"/>
      <c r="AE211" s="6"/>
      <c r="AF211" s="6"/>
      <c r="AG211" s="6"/>
      <c r="AH211" s="6"/>
      <c r="AI211" s="6"/>
      <c r="AJ211" s="6"/>
      <c r="AK211" s="6"/>
    </row>
    <row r="212" spans="1:37">
      <c r="A212" s="6"/>
      <c r="B212" s="6"/>
      <c r="C212" s="6"/>
      <c r="D212" s="6"/>
      <c r="E212" s="6"/>
      <c r="M212" s="6"/>
      <c r="N212" s="6"/>
      <c r="O212" s="6"/>
      <c r="P212" s="6"/>
      <c r="Q212" s="6"/>
      <c r="R212" s="6"/>
      <c r="S212" s="6"/>
      <c r="T212" s="6"/>
      <c r="U212" s="6"/>
      <c r="V212" s="6"/>
      <c r="W212" s="6"/>
      <c r="X212" s="6"/>
      <c r="Y212" s="6"/>
      <c r="Z212" s="6"/>
      <c r="AA212" s="6"/>
      <c r="AB212" s="6"/>
      <c r="AC212" s="6"/>
      <c r="AD212" s="6"/>
      <c r="AE212" s="6"/>
      <c r="AF212" s="6"/>
      <c r="AG212" s="6"/>
      <c r="AH212" s="6"/>
      <c r="AI212" s="6"/>
      <c r="AJ212" s="6"/>
      <c r="AK212" s="6"/>
    </row>
    <row r="213" spans="1:37">
      <c r="A213" s="6"/>
      <c r="B213" s="6"/>
      <c r="C213" s="6"/>
      <c r="D213" s="6"/>
      <c r="E213" s="6"/>
      <c r="M213" s="6"/>
      <c r="N213" s="6"/>
      <c r="O213" s="6"/>
      <c r="P213" s="6"/>
      <c r="Q213" s="6"/>
      <c r="R213" s="6"/>
      <c r="S213" s="6"/>
      <c r="T213" s="6"/>
      <c r="U213" s="6"/>
      <c r="V213" s="6"/>
      <c r="W213" s="6"/>
      <c r="X213" s="6"/>
      <c r="Y213" s="6"/>
      <c r="Z213" s="6"/>
      <c r="AA213" s="6"/>
      <c r="AB213" s="6"/>
      <c r="AC213" s="6"/>
      <c r="AD213" s="6"/>
      <c r="AE213" s="6"/>
      <c r="AF213" s="6"/>
      <c r="AG213" s="6"/>
      <c r="AH213" s="6"/>
      <c r="AI213" s="6"/>
      <c r="AJ213" s="6"/>
      <c r="AK213" s="6"/>
    </row>
    <row r="214" spans="1:37">
      <c r="A214" s="6"/>
      <c r="B214" s="6"/>
      <c r="C214" s="6"/>
      <c r="D214" s="6"/>
      <c r="E214" s="6"/>
      <c r="M214" s="6"/>
      <c r="N214" s="6"/>
      <c r="O214" s="6"/>
      <c r="P214" s="6"/>
      <c r="Q214" s="6"/>
      <c r="R214" s="6"/>
      <c r="S214" s="6"/>
      <c r="T214" s="6"/>
      <c r="U214" s="6"/>
      <c r="V214" s="6"/>
      <c r="W214" s="6"/>
      <c r="X214" s="6"/>
      <c r="Y214" s="6"/>
      <c r="Z214" s="6"/>
      <c r="AA214" s="6"/>
      <c r="AB214" s="6"/>
      <c r="AC214" s="6"/>
      <c r="AD214" s="6"/>
      <c r="AE214" s="6"/>
      <c r="AF214" s="6"/>
      <c r="AG214" s="6"/>
      <c r="AH214" s="6"/>
      <c r="AI214" s="6"/>
      <c r="AJ214" s="6"/>
      <c r="AK214" s="6"/>
    </row>
    <row r="215" spans="1:37">
      <c r="A215" s="6"/>
      <c r="B215" s="6"/>
      <c r="C215" s="6"/>
      <c r="D215" s="6"/>
      <c r="E215" s="6"/>
      <c r="M215" s="6"/>
      <c r="N215" s="6"/>
      <c r="O215" s="6"/>
      <c r="P215" s="6"/>
      <c r="Q215" s="6"/>
      <c r="R215" s="6"/>
      <c r="S215" s="6"/>
      <c r="T215" s="6"/>
      <c r="U215" s="6"/>
      <c r="V215" s="6"/>
      <c r="W215" s="6"/>
      <c r="X215" s="6"/>
      <c r="Y215" s="6"/>
      <c r="Z215" s="6"/>
      <c r="AA215" s="6"/>
      <c r="AB215" s="6"/>
      <c r="AC215" s="6"/>
      <c r="AD215" s="6"/>
      <c r="AE215" s="6"/>
      <c r="AF215" s="6"/>
      <c r="AG215" s="6"/>
      <c r="AH215" s="6"/>
      <c r="AI215" s="6"/>
      <c r="AJ215" s="6"/>
      <c r="AK215" s="6"/>
    </row>
    <row r="216" spans="1:37">
      <c r="A216" s="6"/>
      <c r="B216" s="6"/>
      <c r="C216" s="6"/>
      <c r="D216" s="6"/>
      <c r="E216" s="6"/>
      <c r="M216" s="6"/>
      <c r="N216" s="6"/>
      <c r="O216" s="6"/>
      <c r="P216" s="6"/>
      <c r="Q216" s="6"/>
      <c r="R216" s="6"/>
      <c r="S216" s="6"/>
      <c r="T216" s="6"/>
      <c r="U216" s="6"/>
      <c r="V216" s="6"/>
      <c r="W216" s="6"/>
      <c r="X216" s="6"/>
      <c r="Y216" s="6"/>
      <c r="Z216" s="6"/>
      <c r="AA216" s="6"/>
      <c r="AB216" s="6"/>
      <c r="AC216" s="6"/>
      <c r="AD216" s="6"/>
      <c r="AE216" s="6"/>
      <c r="AF216" s="6"/>
      <c r="AG216" s="6"/>
      <c r="AH216" s="6"/>
      <c r="AI216" s="6"/>
      <c r="AJ216" s="6"/>
      <c r="AK216" s="6"/>
    </row>
    <row r="217" spans="1:37">
      <c r="A217" s="6"/>
      <c r="B217" s="6"/>
      <c r="C217" s="6"/>
      <c r="D217" s="6"/>
      <c r="E217" s="6"/>
      <c r="M217" s="6"/>
      <c r="N217" s="6"/>
      <c r="O217" s="6"/>
      <c r="P217" s="6"/>
      <c r="Q217" s="6"/>
      <c r="R217" s="6"/>
      <c r="S217" s="6"/>
      <c r="T217" s="6"/>
      <c r="U217" s="6"/>
      <c r="V217" s="6"/>
      <c r="W217" s="6"/>
      <c r="X217" s="6"/>
      <c r="Y217" s="6"/>
      <c r="Z217" s="6"/>
      <c r="AA217" s="6"/>
      <c r="AB217" s="6"/>
      <c r="AC217" s="6"/>
      <c r="AD217" s="6"/>
      <c r="AE217" s="6"/>
      <c r="AF217" s="6"/>
      <c r="AG217" s="6"/>
      <c r="AH217" s="6"/>
      <c r="AI217" s="6"/>
      <c r="AJ217" s="6"/>
      <c r="AK217" s="6"/>
    </row>
    <row r="218" spans="1:37">
      <c r="A218" s="6"/>
      <c r="B218" s="6"/>
      <c r="C218" s="6"/>
      <c r="D218" s="6"/>
      <c r="E218" s="6"/>
      <c r="M218" s="6"/>
      <c r="N218" s="6"/>
      <c r="O218" s="6"/>
      <c r="P218" s="6"/>
      <c r="Q218" s="6"/>
      <c r="R218" s="6"/>
      <c r="S218" s="6"/>
      <c r="T218" s="6"/>
      <c r="U218" s="6"/>
      <c r="V218" s="6"/>
      <c r="W218" s="6"/>
      <c r="X218" s="6"/>
      <c r="Y218" s="6"/>
      <c r="Z218" s="6"/>
      <c r="AA218" s="6"/>
      <c r="AB218" s="6"/>
      <c r="AC218" s="6"/>
      <c r="AD218" s="6"/>
      <c r="AE218" s="6"/>
      <c r="AF218" s="6"/>
      <c r="AG218" s="6"/>
      <c r="AH218" s="6"/>
      <c r="AI218" s="6"/>
      <c r="AJ218" s="6"/>
      <c r="AK218" s="6"/>
    </row>
    <row r="219" spans="1:37">
      <c r="A219" s="6"/>
      <c r="B219" s="6"/>
      <c r="C219" s="6"/>
      <c r="D219" s="6"/>
      <c r="E219" s="6"/>
      <c r="M219" s="6"/>
      <c r="N219" s="6"/>
      <c r="O219" s="6"/>
      <c r="P219" s="6"/>
      <c r="Q219" s="6"/>
      <c r="R219" s="6"/>
      <c r="S219" s="6"/>
      <c r="T219" s="6"/>
      <c r="U219" s="6"/>
      <c r="V219" s="6"/>
      <c r="W219" s="6"/>
      <c r="X219" s="6"/>
      <c r="Y219" s="6"/>
      <c r="Z219" s="6"/>
      <c r="AA219" s="6"/>
      <c r="AB219" s="6"/>
      <c r="AC219" s="6"/>
      <c r="AD219" s="6"/>
      <c r="AE219" s="6"/>
      <c r="AF219" s="6"/>
      <c r="AG219" s="6"/>
      <c r="AH219" s="6"/>
      <c r="AI219" s="6"/>
      <c r="AJ219" s="6"/>
      <c r="AK219" s="6"/>
    </row>
    <row r="220" spans="1:37">
      <c r="A220" s="6"/>
      <c r="B220" s="6"/>
      <c r="C220" s="6"/>
      <c r="D220" s="6"/>
      <c r="E220" s="6"/>
      <c r="M220" s="6"/>
      <c r="N220" s="6"/>
      <c r="O220" s="6"/>
      <c r="P220" s="6"/>
      <c r="Q220" s="6"/>
      <c r="R220" s="6"/>
      <c r="S220" s="6"/>
      <c r="T220" s="6"/>
      <c r="U220" s="6"/>
      <c r="V220" s="6"/>
      <c r="W220" s="6"/>
      <c r="X220" s="6"/>
      <c r="Y220" s="6"/>
      <c r="Z220" s="6"/>
      <c r="AA220" s="6"/>
      <c r="AB220" s="6"/>
      <c r="AC220" s="6"/>
      <c r="AD220" s="6"/>
      <c r="AE220" s="6"/>
      <c r="AF220" s="6"/>
      <c r="AG220" s="6"/>
      <c r="AH220" s="6"/>
      <c r="AI220" s="6"/>
      <c r="AJ220" s="6"/>
      <c r="AK220" s="6"/>
    </row>
    <row r="221" spans="1:37">
      <c r="A221" s="6"/>
      <c r="B221" s="6"/>
      <c r="C221" s="6"/>
      <c r="D221" s="6"/>
      <c r="E221" s="6"/>
      <c r="M221" s="6"/>
      <c r="N221" s="6"/>
      <c r="O221" s="6"/>
      <c r="P221" s="6"/>
      <c r="Q221" s="6"/>
      <c r="R221" s="6"/>
      <c r="S221" s="6"/>
      <c r="T221" s="6"/>
      <c r="U221" s="6"/>
      <c r="V221" s="6"/>
      <c r="W221" s="6"/>
      <c r="X221" s="6"/>
      <c r="Y221" s="6"/>
      <c r="Z221" s="6"/>
      <c r="AA221" s="6"/>
      <c r="AB221" s="6"/>
      <c r="AC221" s="6"/>
      <c r="AD221" s="6"/>
      <c r="AE221" s="6"/>
      <c r="AF221" s="6"/>
      <c r="AG221" s="6"/>
      <c r="AH221" s="6"/>
      <c r="AI221" s="6"/>
      <c r="AJ221" s="6"/>
      <c r="AK221" s="6"/>
    </row>
    <row r="222" spans="1:37">
      <c r="A222" s="6"/>
      <c r="B222" s="6"/>
      <c r="C222" s="6"/>
      <c r="D222" s="6"/>
      <c r="E222" s="6"/>
      <c r="M222" s="6"/>
      <c r="N222" s="6"/>
      <c r="O222" s="6"/>
      <c r="P222" s="6"/>
      <c r="Q222" s="6"/>
      <c r="R222" s="6"/>
      <c r="S222" s="6"/>
      <c r="T222" s="6"/>
      <c r="U222" s="6"/>
      <c r="V222" s="6"/>
      <c r="W222" s="6"/>
      <c r="X222" s="6"/>
      <c r="Y222" s="6"/>
      <c r="Z222" s="6"/>
      <c r="AA222" s="6"/>
      <c r="AB222" s="6"/>
      <c r="AC222" s="6"/>
      <c r="AD222" s="6"/>
      <c r="AE222" s="6"/>
      <c r="AF222" s="6"/>
      <c r="AG222" s="6"/>
      <c r="AH222" s="6"/>
      <c r="AI222" s="6"/>
      <c r="AJ222" s="6"/>
      <c r="AK222" s="6"/>
    </row>
    <row r="223" spans="1:37">
      <c r="A223" s="6"/>
      <c r="B223" s="6"/>
      <c r="C223" s="6"/>
      <c r="D223" s="6"/>
      <c r="E223" s="6"/>
      <c r="M223" s="6"/>
      <c r="N223" s="6"/>
      <c r="O223" s="6"/>
      <c r="P223" s="6"/>
      <c r="Q223" s="6"/>
      <c r="R223" s="6"/>
      <c r="S223" s="6"/>
      <c r="T223" s="6"/>
      <c r="U223" s="6"/>
      <c r="V223" s="6"/>
      <c r="W223" s="6"/>
      <c r="X223" s="6"/>
      <c r="Y223" s="6"/>
      <c r="Z223" s="6"/>
      <c r="AA223" s="6"/>
      <c r="AB223" s="6"/>
      <c r="AC223" s="6"/>
      <c r="AD223" s="6"/>
      <c r="AE223" s="6"/>
      <c r="AF223" s="6"/>
      <c r="AG223" s="6"/>
      <c r="AH223" s="6"/>
      <c r="AI223" s="6"/>
      <c r="AJ223" s="6"/>
      <c r="AK223" s="6"/>
    </row>
    <row r="224" spans="1:37">
      <c r="A224" s="6"/>
      <c r="B224" s="6"/>
      <c r="C224" s="6"/>
      <c r="D224" s="6"/>
      <c r="E224" s="6"/>
      <c r="M224" s="6"/>
      <c r="N224" s="6"/>
      <c r="O224" s="6"/>
      <c r="P224" s="6"/>
      <c r="Q224" s="6"/>
      <c r="R224" s="6"/>
      <c r="S224" s="6"/>
      <c r="T224" s="6"/>
      <c r="U224" s="6"/>
      <c r="V224" s="6"/>
      <c r="W224" s="6"/>
      <c r="X224" s="6"/>
      <c r="Y224" s="6"/>
      <c r="Z224" s="6"/>
      <c r="AA224" s="6"/>
      <c r="AB224" s="6"/>
      <c r="AC224" s="6"/>
      <c r="AD224" s="6"/>
      <c r="AE224" s="6"/>
      <c r="AF224" s="6"/>
      <c r="AG224" s="6"/>
      <c r="AH224" s="6"/>
      <c r="AI224" s="6"/>
      <c r="AJ224" s="6"/>
      <c r="AK224" s="6"/>
    </row>
    <row r="225" spans="1:37">
      <c r="A225" s="6"/>
      <c r="B225" s="6"/>
      <c r="C225" s="6"/>
      <c r="D225" s="6"/>
      <c r="E225" s="6"/>
      <c r="M225" s="6"/>
      <c r="N225" s="6"/>
      <c r="O225" s="6"/>
      <c r="P225" s="6"/>
      <c r="Q225" s="6"/>
      <c r="R225" s="6"/>
      <c r="S225" s="6"/>
      <c r="T225" s="6"/>
      <c r="U225" s="6"/>
      <c r="V225" s="6"/>
      <c r="W225" s="6"/>
      <c r="X225" s="6"/>
      <c r="Y225" s="6"/>
      <c r="Z225" s="6"/>
      <c r="AA225" s="6"/>
      <c r="AB225" s="6"/>
      <c r="AC225" s="6"/>
      <c r="AD225" s="6"/>
      <c r="AE225" s="6"/>
      <c r="AF225" s="6"/>
      <c r="AG225" s="6"/>
      <c r="AH225" s="6"/>
      <c r="AI225" s="6"/>
      <c r="AJ225" s="6"/>
      <c r="AK225" s="6"/>
    </row>
    <row r="226" spans="1:37">
      <c r="A226" s="6"/>
      <c r="B226" s="6"/>
      <c r="C226" s="6"/>
      <c r="D226" s="6"/>
      <c r="E226" s="6"/>
      <c r="M226" s="6"/>
      <c r="N226" s="6"/>
      <c r="O226" s="6"/>
      <c r="P226" s="6"/>
      <c r="Q226" s="6"/>
      <c r="R226" s="6"/>
      <c r="S226" s="6"/>
      <c r="T226" s="6"/>
      <c r="U226" s="6"/>
      <c r="V226" s="6"/>
      <c r="W226" s="6"/>
      <c r="X226" s="6"/>
      <c r="Y226" s="6"/>
      <c r="Z226" s="6"/>
      <c r="AA226" s="6"/>
      <c r="AB226" s="6"/>
      <c r="AC226" s="6"/>
      <c r="AD226" s="6"/>
      <c r="AE226" s="6"/>
      <c r="AF226" s="6"/>
      <c r="AG226" s="6"/>
      <c r="AH226" s="6"/>
      <c r="AI226" s="6"/>
      <c r="AJ226" s="6"/>
      <c r="AK226" s="6"/>
    </row>
    <row r="227" spans="1:37">
      <c r="A227" s="6"/>
      <c r="B227" s="6"/>
      <c r="C227" s="6"/>
      <c r="D227" s="6"/>
      <c r="E227" s="6"/>
      <c r="M227" s="6"/>
      <c r="N227" s="6"/>
      <c r="O227" s="6"/>
      <c r="P227" s="6"/>
      <c r="Q227" s="6"/>
      <c r="R227" s="6"/>
      <c r="S227" s="6"/>
      <c r="T227" s="6"/>
      <c r="U227" s="6"/>
      <c r="V227" s="6"/>
      <c r="W227" s="6"/>
      <c r="X227" s="6"/>
      <c r="Y227" s="6"/>
      <c r="Z227" s="6"/>
      <c r="AA227" s="6"/>
      <c r="AB227" s="6"/>
      <c r="AC227" s="6"/>
      <c r="AD227" s="6"/>
      <c r="AE227" s="6"/>
      <c r="AF227" s="6"/>
      <c r="AG227" s="6"/>
      <c r="AH227" s="6"/>
      <c r="AI227" s="6"/>
      <c r="AJ227" s="6"/>
      <c r="AK227" s="6"/>
    </row>
    <row r="228" spans="1:37">
      <c r="A228" s="6"/>
      <c r="B228" s="6"/>
      <c r="C228" s="6"/>
      <c r="D228" s="6"/>
      <c r="E228" s="6"/>
      <c r="M228" s="6"/>
      <c r="N228" s="6"/>
      <c r="O228" s="6"/>
      <c r="P228" s="6"/>
      <c r="Q228" s="6"/>
      <c r="R228" s="6"/>
      <c r="S228" s="6"/>
      <c r="T228" s="6"/>
      <c r="U228" s="6"/>
      <c r="V228" s="6"/>
      <c r="W228" s="6"/>
      <c r="X228" s="6"/>
      <c r="Y228" s="6"/>
      <c r="Z228" s="6"/>
      <c r="AA228" s="6"/>
      <c r="AB228" s="6"/>
      <c r="AC228" s="6"/>
      <c r="AD228" s="6"/>
      <c r="AE228" s="6"/>
      <c r="AF228" s="6"/>
      <c r="AG228" s="6"/>
      <c r="AH228" s="6"/>
      <c r="AI228" s="6"/>
      <c r="AJ228" s="6"/>
      <c r="AK228" s="6"/>
    </row>
    <row r="229" spans="1:37">
      <c r="A229" s="6"/>
      <c r="B229" s="6"/>
      <c r="C229" s="6"/>
      <c r="D229" s="6"/>
      <c r="E229" s="6"/>
      <c r="M229" s="6"/>
      <c r="N229" s="6"/>
      <c r="O229" s="6"/>
      <c r="P229" s="6"/>
      <c r="Q229" s="6"/>
      <c r="R229" s="6"/>
      <c r="S229" s="6"/>
      <c r="T229" s="6"/>
      <c r="U229" s="6"/>
      <c r="V229" s="6"/>
      <c r="W229" s="6"/>
      <c r="X229" s="6"/>
      <c r="Y229" s="6"/>
      <c r="Z229" s="6"/>
      <c r="AA229" s="6"/>
      <c r="AB229" s="6"/>
      <c r="AC229" s="6"/>
      <c r="AD229" s="6"/>
      <c r="AE229" s="6"/>
      <c r="AF229" s="6"/>
      <c r="AG229" s="6"/>
      <c r="AH229" s="6"/>
      <c r="AI229" s="6"/>
      <c r="AJ229" s="6"/>
      <c r="AK229" s="6"/>
    </row>
    <row r="230" spans="1:37">
      <c r="A230" s="6"/>
      <c r="B230" s="6"/>
      <c r="C230" s="6"/>
      <c r="D230" s="6"/>
      <c r="E230" s="6"/>
      <c r="M230" s="6"/>
      <c r="N230" s="6"/>
      <c r="O230" s="6"/>
      <c r="P230" s="6"/>
      <c r="Q230" s="6"/>
      <c r="R230" s="6"/>
      <c r="S230" s="6"/>
      <c r="T230" s="6"/>
      <c r="U230" s="6"/>
      <c r="V230" s="6"/>
      <c r="W230" s="6"/>
      <c r="X230" s="6"/>
      <c r="Y230" s="6"/>
      <c r="Z230" s="6"/>
      <c r="AA230" s="6"/>
      <c r="AB230" s="6"/>
      <c r="AC230" s="6"/>
      <c r="AD230" s="6"/>
      <c r="AE230" s="6"/>
      <c r="AF230" s="6"/>
      <c r="AG230" s="6"/>
      <c r="AH230" s="6"/>
      <c r="AI230" s="6"/>
      <c r="AJ230" s="6"/>
      <c r="AK230" s="6"/>
    </row>
    <row r="231" spans="1:37">
      <c r="A231" s="6"/>
      <c r="B231" s="6"/>
      <c r="C231" s="6"/>
      <c r="D231" s="6"/>
      <c r="E231" s="6"/>
      <c r="M231" s="6"/>
      <c r="N231" s="6"/>
      <c r="O231" s="6"/>
      <c r="P231" s="6"/>
      <c r="Q231" s="6"/>
      <c r="R231" s="6"/>
      <c r="S231" s="6"/>
      <c r="T231" s="6"/>
      <c r="U231" s="6"/>
      <c r="V231" s="6"/>
      <c r="W231" s="6"/>
      <c r="X231" s="6"/>
      <c r="Y231" s="6"/>
      <c r="Z231" s="6"/>
      <c r="AA231" s="6"/>
      <c r="AB231" s="6"/>
      <c r="AC231" s="6"/>
      <c r="AD231" s="6"/>
      <c r="AE231" s="6"/>
      <c r="AF231" s="6"/>
      <c r="AG231" s="6"/>
      <c r="AH231" s="6"/>
      <c r="AI231" s="6"/>
      <c r="AJ231" s="6"/>
      <c r="AK231" s="6"/>
    </row>
    <row r="232" spans="1:37">
      <c r="A232" s="6"/>
      <c r="B232" s="6"/>
      <c r="C232" s="6"/>
      <c r="D232" s="6"/>
      <c r="E232" s="6"/>
      <c r="M232" s="6"/>
      <c r="N232" s="6"/>
      <c r="O232" s="6"/>
      <c r="P232" s="6"/>
      <c r="Q232" s="6"/>
      <c r="R232" s="6"/>
      <c r="S232" s="6"/>
      <c r="T232" s="6"/>
      <c r="U232" s="6"/>
      <c r="V232" s="6"/>
      <c r="W232" s="6"/>
      <c r="X232" s="6"/>
      <c r="Y232" s="6"/>
      <c r="Z232" s="6"/>
      <c r="AA232" s="6"/>
      <c r="AB232" s="6"/>
      <c r="AC232" s="6"/>
      <c r="AD232" s="6"/>
      <c r="AE232" s="6"/>
      <c r="AF232" s="6"/>
      <c r="AG232" s="6"/>
      <c r="AH232" s="6"/>
      <c r="AI232" s="6"/>
      <c r="AJ232" s="6"/>
      <c r="AK232" s="6"/>
    </row>
    <row r="233" spans="1:37">
      <c r="A233" s="6"/>
      <c r="B233" s="6"/>
      <c r="C233" s="6"/>
      <c r="D233" s="6"/>
      <c r="E233" s="6"/>
      <c r="M233" s="6"/>
      <c r="N233" s="6"/>
      <c r="O233" s="6"/>
      <c r="P233" s="6"/>
      <c r="Q233" s="6"/>
      <c r="R233" s="6"/>
      <c r="S233" s="6"/>
      <c r="T233" s="6"/>
      <c r="U233" s="6"/>
      <c r="V233" s="6"/>
      <c r="W233" s="6"/>
      <c r="X233" s="6"/>
      <c r="Y233" s="6"/>
      <c r="Z233" s="6"/>
      <c r="AA233" s="6"/>
      <c r="AB233" s="6"/>
      <c r="AC233" s="6"/>
      <c r="AD233" s="6"/>
      <c r="AE233" s="6"/>
      <c r="AF233" s="6"/>
      <c r="AG233" s="6"/>
      <c r="AH233" s="6"/>
      <c r="AI233" s="6"/>
      <c r="AJ233" s="6"/>
      <c r="AK233" s="6"/>
    </row>
    <row r="234" spans="1:37">
      <c r="A234" s="6"/>
      <c r="B234" s="6"/>
      <c r="C234" s="6"/>
      <c r="D234" s="6"/>
      <c r="E234" s="6"/>
      <c r="M234" s="6"/>
      <c r="N234" s="6"/>
      <c r="O234" s="6"/>
      <c r="P234" s="6"/>
      <c r="Q234" s="6"/>
      <c r="R234" s="6"/>
      <c r="S234" s="6"/>
      <c r="T234" s="6"/>
      <c r="U234" s="6"/>
      <c r="V234" s="6"/>
      <c r="W234" s="6"/>
      <c r="X234" s="6"/>
      <c r="Y234" s="6"/>
      <c r="Z234" s="6"/>
      <c r="AA234" s="6"/>
      <c r="AB234" s="6"/>
      <c r="AC234" s="6"/>
      <c r="AD234" s="6"/>
      <c r="AE234" s="6"/>
      <c r="AF234" s="6"/>
      <c r="AG234" s="6"/>
      <c r="AH234" s="6"/>
      <c r="AI234" s="6"/>
      <c r="AJ234" s="6"/>
      <c r="AK234" s="6"/>
    </row>
    <row r="235" spans="1:37">
      <c r="A235" s="6"/>
      <c r="B235" s="6"/>
      <c r="C235" s="6"/>
      <c r="D235" s="6"/>
      <c r="E235" s="6"/>
      <c r="M235" s="6"/>
      <c r="N235" s="6"/>
      <c r="O235" s="6"/>
      <c r="P235" s="6"/>
      <c r="Q235" s="6"/>
      <c r="R235" s="6"/>
      <c r="S235" s="6"/>
      <c r="T235" s="6"/>
      <c r="U235" s="6"/>
      <c r="V235" s="6"/>
      <c r="W235" s="6"/>
      <c r="X235" s="6"/>
      <c r="Y235" s="6"/>
      <c r="Z235" s="6"/>
      <c r="AA235" s="6"/>
      <c r="AB235" s="6"/>
      <c r="AC235" s="6"/>
      <c r="AD235" s="6"/>
      <c r="AE235" s="6"/>
      <c r="AF235" s="6"/>
      <c r="AG235" s="6"/>
      <c r="AH235" s="6"/>
      <c r="AI235" s="6"/>
      <c r="AJ235" s="6"/>
      <c r="AK235" s="6"/>
    </row>
    <row r="236" spans="1:37">
      <c r="A236" s="6"/>
      <c r="B236" s="6"/>
      <c r="C236" s="6"/>
      <c r="D236" s="6"/>
      <c r="E236" s="6"/>
      <c r="M236" s="6"/>
      <c r="N236" s="6"/>
      <c r="O236" s="6"/>
      <c r="P236" s="6"/>
      <c r="Q236" s="6"/>
      <c r="R236" s="6"/>
      <c r="S236" s="6"/>
      <c r="T236" s="6"/>
      <c r="U236" s="6"/>
      <c r="V236" s="6"/>
      <c r="W236" s="6"/>
      <c r="X236" s="6"/>
      <c r="Y236" s="6"/>
      <c r="Z236" s="6"/>
      <c r="AA236" s="6"/>
      <c r="AB236" s="6"/>
      <c r="AC236" s="6"/>
      <c r="AD236" s="6"/>
      <c r="AE236" s="6"/>
      <c r="AF236" s="6"/>
      <c r="AG236" s="6"/>
      <c r="AH236" s="6"/>
      <c r="AI236" s="6"/>
      <c r="AJ236" s="6"/>
      <c r="AK236" s="6"/>
    </row>
    <row r="237" spans="1:37">
      <c r="A237" s="6"/>
      <c r="B237" s="6"/>
      <c r="C237" s="6"/>
      <c r="D237" s="6"/>
      <c r="E237" s="6"/>
      <c r="M237" s="6"/>
      <c r="N237" s="6"/>
      <c r="O237" s="6"/>
      <c r="P237" s="6"/>
      <c r="Q237" s="6"/>
      <c r="R237" s="6"/>
      <c r="S237" s="6"/>
      <c r="T237" s="6"/>
      <c r="U237" s="6"/>
      <c r="V237" s="6"/>
      <c r="W237" s="6"/>
      <c r="X237" s="6"/>
      <c r="Y237" s="6"/>
      <c r="Z237" s="6"/>
      <c r="AA237" s="6"/>
      <c r="AB237" s="6"/>
      <c r="AC237" s="6"/>
      <c r="AD237" s="6"/>
      <c r="AE237" s="6"/>
      <c r="AF237" s="6"/>
      <c r="AG237" s="6"/>
      <c r="AH237" s="6"/>
      <c r="AI237" s="6"/>
      <c r="AJ237" s="6"/>
      <c r="AK237" s="6"/>
    </row>
    <row r="238" spans="1:37">
      <c r="A238" s="6"/>
      <c r="B238" s="6"/>
      <c r="C238" s="6"/>
      <c r="D238" s="6"/>
      <c r="E238" s="6"/>
      <c r="M238" s="6"/>
      <c r="N238" s="6"/>
      <c r="O238" s="6"/>
      <c r="P238" s="6"/>
      <c r="Q238" s="6"/>
      <c r="R238" s="6"/>
      <c r="S238" s="6"/>
      <c r="T238" s="6"/>
      <c r="U238" s="6"/>
      <c r="V238" s="6"/>
      <c r="W238" s="6"/>
      <c r="X238" s="6"/>
      <c r="Y238" s="6"/>
      <c r="Z238" s="6"/>
      <c r="AA238" s="6"/>
      <c r="AB238" s="6"/>
      <c r="AC238" s="6"/>
      <c r="AD238" s="6"/>
      <c r="AE238" s="6"/>
      <c r="AF238" s="6"/>
      <c r="AG238" s="6"/>
      <c r="AH238" s="6"/>
      <c r="AI238" s="6"/>
      <c r="AJ238" s="6"/>
      <c r="AK238" s="6"/>
    </row>
    <row r="239" spans="1:37">
      <c r="A239" s="6"/>
      <c r="B239" s="6"/>
      <c r="C239" s="6"/>
      <c r="D239" s="6"/>
      <c r="E239" s="6"/>
      <c r="M239" s="6"/>
      <c r="N239" s="6"/>
      <c r="O239" s="6"/>
      <c r="P239" s="6"/>
      <c r="Q239" s="6"/>
      <c r="R239" s="6"/>
      <c r="S239" s="6"/>
      <c r="T239" s="6"/>
      <c r="U239" s="6"/>
      <c r="V239" s="6"/>
      <c r="W239" s="6"/>
      <c r="X239" s="6"/>
      <c r="Y239" s="6"/>
      <c r="Z239" s="6"/>
      <c r="AA239" s="6"/>
      <c r="AB239" s="6"/>
      <c r="AC239" s="6"/>
      <c r="AD239" s="6"/>
      <c r="AE239" s="6"/>
      <c r="AF239" s="6"/>
      <c r="AG239" s="6"/>
      <c r="AH239" s="6"/>
      <c r="AI239" s="6"/>
      <c r="AJ239" s="6"/>
      <c r="AK239" s="6"/>
    </row>
    <row r="240" spans="1:37">
      <c r="A240" s="6"/>
      <c r="B240" s="6"/>
      <c r="C240" s="6"/>
      <c r="D240" s="6"/>
      <c r="E240" s="6"/>
      <c r="M240" s="6"/>
      <c r="N240" s="6"/>
      <c r="O240" s="6"/>
      <c r="P240" s="6"/>
      <c r="Q240" s="6"/>
      <c r="R240" s="6"/>
      <c r="S240" s="6"/>
      <c r="T240" s="6"/>
      <c r="U240" s="6"/>
      <c r="V240" s="6"/>
      <c r="W240" s="6"/>
      <c r="X240" s="6"/>
      <c r="Y240" s="6"/>
      <c r="Z240" s="6"/>
      <c r="AA240" s="6"/>
      <c r="AB240" s="6"/>
      <c r="AC240" s="6"/>
      <c r="AD240" s="6"/>
      <c r="AE240" s="6"/>
      <c r="AF240" s="6"/>
      <c r="AG240" s="6"/>
      <c r="AH240" s="6"/>
      <c r="AI240" s="6"/>
      <c r="AJ240" s="6"/>
      <c r="AK240" s="6"/>
    </row>
    <row r="241" spans="1:37">
      <c r="A241" s="6"/>
      <c r="B241" s="6"/>
      <c r="C241" s="6"/>
      <c r="D241" s="6"/>
      <c r="E241" s="6"/>
      <c r="M241" s="6"/>
      <c r="N241" s="6"/>
      <c r="O241" s="6"/>
      <c r="P241" s="6"/>
      <c r="Q241" s="6"/>
      <c r="R241" s="6"/>
      <c r="S241" s="6"/>
      <c r="T241" s="6"/>
      <c r="U241" s="6"/>
      <c r="V241" s="6"/>
      <c r="W241" s="6"/>
      <c r="X241" s="6"/>
      <c r="Y241" s="6"/>
      <c r="Z241" s="6"/>
      <c r="AA241" s="6"/>
      <c r="AB241" s="6"/>
      <c r="AC241" s="6"/>
      <c r="AD241" s="6"/>
      <c r="AE241" s="6"/>
      <c r="AF241" s="6"/>
      <c r="AG241" s="6"/>
      <c r="AH241" s="6"/>
      <c r="AI241" s="6"/>
      <c r="AJ241" s="6"/>
      <c r="AK241" s="6"/>
    </row>
    <row r="242" spans="1:37">
      <c r="A242" s="6"/>
      <c r="B242" s="6"/>
      <c r="C242" s="6"/>
      <c r="D242" s="6"/>
      <c r="E242" s="6"/>
      <c r="M242" s="6"/>
      <c r="N242" s="6"/>
      <c r="O242" s="6"/>
      <c r="P242" s="6"/>
      <c r="Q242" s="6"/>
      <c r="R242" s="6"/>
      <c r="S242" s="6"/>
      <c r="T242" s="6"/>
      <c r="U242" s="6"/>
      <c r="V242" s="6"/>
      <c r="W242" s="6"/>
      <c r="X242" s="6"/>
      <c r="Y242" s="6"/>
      <c r="Z242" s="6"/>
      <c r="AA242" s="6"/>
      <c r="AB242" s="6"/>
      <c r="AC242" s="6"/>
      <c r="AD242" s="6"/>
      <c r="AE242" s="6"/>
      <c r="AF242" s="6"/>
      <c r="AG242" s="6"/>
      <c r="AH242" s="6"/>
      <c r="AI242" s="6"/>
      <c r="AJ242" s="6"/>
      <c r="AK242" s="6"/>
    </row>
    <row r="243" spans="1:37">
      <c r="A243" s="6"/>
      <c r="B243" s="6"/>
      <c r="C243" s="6"/>
      <c r="D243" s="6"/>
      <c r="E243" s="6"/>
      <c r="M243" s="6"/>
      <c r="N243" s="6"/>
      <c r="O243" s="6"/>
      <c r="P243" s="6"/>
      <c r="Q243" s="6"/>
      <c r="R243" s="6"/>
      <c r="S243" s="6"/>
      <c r="T243" s="6"/>
      <c r="U243" s="6"/>
      <c r="V243" s="6"/>
      <c r="W243" s="6"/>
      <c r="X243" s="6"/>
      <c r="Y243" s="6"/>
      <c r="Z243" s="6"/>
      <c r="AA243" s="6"/>
      <c r="AB243" s="6"/>
      <c r="AC243" s="6"/>
      <c r="AD243" s="6"/>
      <c r="AE243" s="6"/>
      <c r="AF243" s="6"/>
      <c r="AG243" s="6"/>
      <c r="AH243" s="6"/>
      <c r="AI243" s="6"/>
      <c r="AJ243" s="6"/>
      <c r="AK243" s="6"/>
    </row>
    <row r="244" spans="1:37">
      <c r="A244" s="6"/>
      <c r="B244" s="6"/>
      <c r="C244" s="6"/>
      <c r="D244" s="6"/>
      <c r="E244" s="6"/>
      <c r="M244" s="6"/>
      <c r="N244" s="6"/>
      <c r="O244" s="6"/>
      <c r="P244" s="6"/>
      <c r="Q244" s="6"/>
      <c r="R244" s="6"/>
      <c r="S244" s="6"/>
      <c r="T244" s="6"/>
      <c r="U244" s="6"/>
      <c r="V244" s="6"/>
      <c r="W244" s="6"/>
      <c r="X244" s="6"/>
      <c r="Y244" s="6"/>
      <c r="Z244" s="6"/>
      <c r="AA244" s="6"/>
      <c r="AB244" s="6"/>
      <c r="AC244" s="6"/>
      <c r="AD244" s="6"/>
      <c r="AE244" s="6"/>
      <c r="AF244" s="6"/>
      <c r="AG244" s="6"/>
      <c r="AH244" s="6"/>
      <c r="AI244" s="6"/>
      <c r="AJ244" s="6"/>
      <c r="AK244" s="6"/>
    </row>
    <row r="245" spans="1:37">
      <c r="A245" s="6"/>
      <c r="B245" s="6"/>
      <c r="C245" s="6"/>
      <c r="D245" s="6"/>
      <c r="E245" s="6"/>
      <c r="M245" s="6"/>
      <c r="N245" s="6"/>
      <c r="O245" s="6"/>
      <c r="P245" s="6"/>
      <c r="Q245" s="6"/>
      <c r="R245" s="6"/>
      <c r="S245" s="6"/>
      <c r="T245" s="6"/>
      <c r="U245" s="6"/>
      <c r="V245" s="6"/>
      <c r="W245" s="6"/>
      <c r="X245" s="6"/>
      <c r="Y245" s="6"/>
      <c r="Z245" s="6"/>
      <c r="AA245" s="6"/>
      <c r="AB245" s="6"/>
      <c r="AC245" s="6"/>
      <c r="AD245" s="6"/>
      <c r="AE245" s="6"/>
      <c r="AF245" s="6"/>
      <c r="AG245" s="6"/>
      <c r="AH245" s="6"/>
      <c r="AI245" s="6"/>
      <c r="AJ245" s="6"/>
      <c r="AK245" s="6"/>
    </row>
    <row r="246" spans="1:37">
      <c r="A246" s="6"/>
      <c r="B246" s="6"/>
      <c r="C246" s="6"/>
      <c r="D246" s="6"/>
      <c r="E246" s="6"/>
      <c r="M246" s="6"/>
      <c r="N246" s="6"/>
      <c r="O246" s="6"/>
      <c r="P246" s="6"/>
      <c r="Q246" s="6"/>
      <c r="R246" s="6"/>
      <c r="S246" s="6"/>
      <c r="T246" s="6"/>
      <c r="U246" s="6"/>
      <c r="V246" s="6"/>
      <c r="W246" s="6"/>
      <c r="X246" s="6"/>
      <c r="Y246" s="6"/>
      <c r="Z246" s="6"/>
      <c r="AA246" s="6"/>
      <c r="AB246" s="6"/>
      <c r="AC246" s="6"/>
      <c r="AD246" s="6"/>
      <c r="AE246" s="6"/>
      <c r="AF246" s="6"/>
      <c r="AG246" s="6"/>
      <c r="AH246" s="6"/>
      <c r="AI246" s="6"/>
      <c r="AJ246" s="6"/>
      <c r="AK246" s="6"/>
    </row>
    <row r="247" spans="1:37">
      <c r="A247" s="6"/>
      <c r="B247" s="6"/>
      <c r="C247" s="6"/>
      <c r="D247" s="6"/>
      <c r="E247" s="6"/>
      <c r="M247" s="6"/>
      <c r="N247" s="6"/>
      <c r="O247" s="6"/>
      <c r="P247" s="6"/>
      <c r="Q247" s="6"/>
      <c r="R247" s="6"/>
      <c r="S247" s="6"/>
      <c r="T247" s="6"/>
      <c r="U247" s="6"/>
      <c r="V247" s="6"/>
      <c r="W247" s="6"/>
      <c r="X247" s="6"/>
      <c r="Y247" s="6"/>
      <c r="Z247" s="6"/>
      <c r="AA247" s="6"/>
      <c r="AB247" s="6"/>
      <c r="AC247" s="6"/>
      <c r="AD247" s="6"/>
      <c r="AE247" s="6"/>
      <c r="AF247" s="6"/>
      <c r="AG247" s="6"/>
      <c r="AH247" s="6"/>
      <c r="AI247" s="6"/>
      <c r="AJ247" s="6"/>
      <c r="AK247" s="6"/>
    </row>
    <row r="248" spans="1:37">
      <c r="A248" s="6"/>
      <c r="B248" s="6"/>
      <c r="C248" s="6"/>
      <c r="D248" s="6"/>
      <c r="E248" s="6"/>
      <c r="M248" s="6"/>
      <c r="N248" s="6"/>
      <c r="O248" s="6"/>
      <c r="P248" s="6"/>
      <c r="Q248" s="6"/>
      <c r="R248" s="6"/>
      <c r="S248" s="6"/>
      <c r="T248" s="6"/>
      <c r="U248" s="6"/>
      <c r="V248" s="6"/>
      <c r="W248" s="6"/>
      <c r="X248" s="6"/>
      <c r="Y248" s="6"/>
      <c r="Z248" s="6"/>
      <c r="AA248" s="6"/>
      <c r="AB248" s="6"/>
      <c r="AC248" s="6"/>
      <c r="AD248" s="6"/>
      <c r="AE248" s="6"/>
      <c r="AF248" s="6"/>
      <c r="AG248" s="6"/>
      <c r="AH248" s="6"/>
      <c r="AI248" s="6"/>
      <c r="AJ248" s="6"/>
      <c r="AK248" s="6"/>
    </row>
    <row r="249" spans="1:37">
      <c r="A249" s="6"/>
      <c r="B249" s="6"/>
      <c r="C249" s="6"/>
      <c r="D249" s="6"/>
      <c r="E249" s="6"/>
      <c r="M249" s="6"/>
      <c r="N249" s="6"/>
      <c r="O249" s="6"/>
      <c r="P249" s="6"/>
      <c r="Q249" s="6"/>
      <c r="R249" s="6"/>
      <c r="S249" s="6"/>
      <c r="T249" s="6"/>
      <c r="U249" s="6"/>
      <c r="V249" s="6"/>
      <c r="W249" s="6"/>
      <c r="X249" s="6"/>
      <c r="Y249" s="6"/>
      <c r="Z249" s="6"/>
      <c r="AA249" s="6"/>
      <c r="AB249" s="6"/>
      <c r="AC249" s="6"/>
      <c r="AD249" s="6"/>
      <c r="AE249" s="6"/>
      <c r="AF249" s="6"/>
      <c r="AG249" s="6"/>
      <c r="AH249" s="6"/>
      <c r="AI249" s="6"/>
      <c r="AJ249" s="6"/>
      <c r="AK249" s="6"/>
    </row>
    <row r="250" spans="1:37">
      <c r="A250" s="6"/>
      <c r="B250" s="6"/>
      <c r="C250" s="6"/>
      <c r="D250" s="6"/>
      <c r="E250" s="6"/>
      <c r="M250" s="6"/>
      <c r="N250" s="6"/>
      <c r="O250" s="6"/>
      <c r="P250" s="6"/>
      <c r="Q250" s="6"/>
      <c r="R250" s="6"/>
      <c r="S250" s="6"/>
      <c r="T250" s="6"/>
      <c r="U250" s="6"/>
      <c r="V250" s="6"/>
      <c r="W250" s="6"/>
      <c r="X250" s="6"/>
      <c r="Y250" s="6"/>
      <c r="Z250" s="6"/>
      <c r="AA250" s="6"/>
      <c r="AB250" s="6"/>
      <c r="AC250" s="6"/>
      <c r="AD250" s="6"/>
      <c r="AE250" s="6"/>
      <c r="AF250" s="6"/>
      <c r="AG250" s="6"/>
      <c r="AH250" s="6"/>
      <c r="AI250" s="6"/>
      <c r="AJ250" s="6"/>
      <c r="AK250" s="6"/>
    </row>
    <row r="251" spans="1:37">
      <c r="A251" s="6"/>
      <c r="B251" s="6"/>
      <c r="C251" s="6"/>
      <c r="D251" s="6"/>
      <c r="E251" s="6"/>
      <c r="M251" s="6"/>
      <c r="N251" s="6"/>
      <c r="O251" s="6"/>
      <c r="P251" s="6"/>
      <c r="Q251" s="6"/>
      <c r="R251" s="6"/>
      <c r="S251" s="6"/>
      <c r="T251" s="6"/>
      <c r="U251" s="6"/>
      <c r="V251" s="6"/>
      <c r="W251" s="6"/>
      <c r="X251" s="6"/>
      <c r="Y251" s="6"/>
      <c r="Z251" s="6"/>
      <c r="AA251" s="6"/>
      <c r="AB251" s="6"/>
      <c r="AC251" s="6"/>
      <c r="AD251" s="6"/>
      <c r="AE251" s="6"/>
      <c r="AF251" s="6"/>
      <c r="AG251" s="6"/>
      <c r="AH251" s="6"/>
      <c r="AI251" s="6"/>
      <c r="AJ251" s="6"/>
      <c r="AK251" s="6"/>
    </row>
    <row r="252" spans="1:37">
      <c r="A252" s="6"/>
      <c r="B252" s="6"/>
      <c r="C252" s="6"/>
      <c r="D252" s="6"/>
      <c r="E252" s="6"/>
      <c r="M252" s="6"/>
      <c r="N252" s="6"/>
      <c r="O252" s="6"/>
      <c r="P252" s="6"/>
      <c r="Q252" s="6"/>
      <c r="R252" s="6"/>
      <c r="S252" s="6"/>
      <c r="T252" s="6"/>
      <c r="U252" s="6"/>
      <c r="V252" s="6"/>
      <c r="W252" s="6"/>
      <c r="X252" s="6"/>
      <c r="Y252" s="6"/>
      <c r="Z252" s="6"/>
      <c r="AA252" s="6"/>
      <c r="AB252" s="6"/>
      <c r="AC252" s="6"/>
      <c r="AD252" s="6"/>
      <c r="AE252" s="6"/>
      <c r="AF252" s="6"/>
      <c r="AG252" s="6"/>
      <c r="AH252" s="6"/>
      <c r="AI252" s="6"/>
      <c r="AJ252" s="6"/>
      <c r="AK252" s="6"/>
    </row>
    <row r="253" spans="1:37">
      <c r="A253" s="6"/>
      <c r="B253" s="6"/>
      <c r="C253" s="6"/>
      <c r="D253" s="6"/>
      <c r="E253" s="6"/>
      <c r="M253" s="6"/>
      <c r="N253" s="6"/>
      <c r="O253" s="6"/>
      <c r="P253" s="6"/>
      <c r="Q253" s="6"/>
      <c r="R253" s="6"/>
      <c r="S253" s="6"/>
      <c r="T253" s="6"/>
      <c r="U253" s="6"/>
      <c r="V253" s="6"/>
      <c r="W253" s="6"/>
      <c r="X253" s="6"/>
      <c r="Y253" s="6"/>
      <c r="Z253" s="6"/>
      <c r="AA253" s="6"/>
      <c r="AB253" s="6"/>
      <c r="AC253" s="6"/>
      <c r="AD253" s="6"/>
      <c r="AE253" s="6"/>
      <c r="AF253" s="6"/>
      <c r="AG253" s="6"/>
      <c r="AH253" s="6"/>
      <c r="AI253" s="6"/>
      <c r="AJ253" s="6"/>
      <c r="AK253" s="6"/>
    </row>
    <row r="254" spans="1:37">
      <c r="A254" s="6"/>
      <c r="B254" s="6"/>
      <c r="C254" s="6"/>
      <c r="D254" s="6"/>
      <c r="E254" s="6"/>
      <c r="M254" s="6"/>
      <c r="N254" s="6"/>
      <c r="O254" s="6"/>
      <c r="P254" s="6"/>
      <c r="Q254" s="6"/>
      <c r="R254" s="6"/>
      <c r="S254" s="6"/>
      <c r="T254" s="6"/>
      <c r="U254" s="6"/>
      <c r="V254" s="6"/>
      <c r="W254" s="6"/>
      <c r="X254" s="6"/>
      <c r="Y254" s="6"/>
      <c r="Z254" s="6"/>
      <c r="AA254" s="6"/>
      <c r="AB254" s="6"/>
      <c r="AC254" s="6"/>
      <c r="AD254" s="6"/>
      <c r="AE254" s="6"/>
      <c r="AF254" s="6"/>
      <c r="AG254" s="6"/>
      <c r="AH254" s="6"/>
      <c r="AI254" s="6"/>
      <c r="AJ254" s="6"/>
      <c r="AK254" s="6"/>
    </row>
    <row r="255" spans="1:37">
      <c r="A255" s="6"/>
      <c r="B255" s="6"/>
      <c r="C255" s="6"/>
      <c r="D255" s="6"/>
      <c r="E255" s="6"/>
      <c r="M255" s="6"/>
      <c r="N255" s="6"/>
      <c r="O255" s="6"/>
      <c r="P255" s="6"/>
      <c r="Q255" s="6"/>
      <c r="R255" s="6"/>
      <c r="S255" s="6"/>
      <c r="T255" s="6"/>
      <c r="U255" s="6"/>
      <c r="V255" s="6"/>
      <c r="W255" s="6"/>
      <c r="X255" s="6"/>
      <c r="Y255" s="6"/>
      <c r="Z255" s="6"/>
      <c r="AA255" s="6"/>
      <c r="AB255" s="6"/>
      <c r="AC255" s="6"/>
      <c r="AD255" s="6"/>
      <c r="AE255" s="6"/>
      <c r="AF255" s="6"/>
      <c r="AG255" s="6"/>
      <c r="AH255" s="6"/>
      <c r="AI255" s="6"/>
      <c r="AJ255" s="6"/>
      <c r="AK255" s="6"/>
    </row>
    <row r="256" spans="1:37">
      <c r="A256" s="6"/>
      <c r="B256" s="6"/>
      <c r="C256" s="6"/>
      <c r="D256" s="6"/>
      <c r="E256" s="6"/>
      <c r="M256" s="6"/>
      <c r="N256" s="6"/>
      <c r="O256" s="6"/>
      <c r="P256" s="6"/>
      <c r="Q256" s="6"/>
      <c r="R256" s="6"/>
      <c r="S256" s="6"/>
      <c r="T256" s="6"/>
      <c r="U256" s="6"/>
      <c r="V256" s="6"/>
      <c r="W256" s="6"/>
      <c r="X256" s="6"/>
      <c r="Y256" s="6"/>
      <c r="Z256" s="6"/>
      <c r="AA256" s="6"/>
      <c r="AB256" s="6"/>
      <c r="AC256" s="6"/>
      <c r="AD256" s="6"/>
      <c r="AE256" s="6"/>
      <c r="AF256" s="6"/>
      <c r="AG256" s="6"/>
      <c r="AH256" s="6"/>
      <c r="AI256" s="6"/>
      <c r="AJ256" s="6"/>
      <c r="AK256" s="6"/>
    </row>
    <row r="257" spans="1:37">
      <c r="A257" s="6"/>
      <c r="B257" s="6"/>
      <c r="C257" s="6"/>
      <c r="D257" s="6"/>
      <c r="E257" s="6"/>
      <c r="M257" s="6"/>
      <c r="N257" s="6"/>
      <c r="O257" s="6"/>
      <c r="P257" s="6"/>
      <c r="Q257" s="6"/>
      <c r="R257" s="6"/>
      <c r="S257" s="6"/>
      <c r="T257" s="6"/>
      <c r="U257" s="6"/>
      <c r="V257" s="6"/>
      <c r="W257" s="6"/>
      <c r="X257" s="6"/>
      <c r="Y257" s="6"/>
      <c r="Z257" s="6"/>
      <c r="AA257" s="6"/>
      <c r="AB257" s="6"/>
      <c r="AC257" s="6"/>
      <c r="AD257" s="6"/>
      <c r="AE257" s="6"/>
      <c r="AF257" s="6"/>
      <c r="AG257" s="6"/>
      <c r="AH257" s="6"/>
      <c r="AI257" s="6"/>
      <c r="AJ257" s="6"/>
      <c r="AK257" s="6"/>
    </row>
    <row r="258" spans="1:37">
      <c r="A258" s="6"/>
      <c r="B258" s="6"/>
      <c r="C258" s="6"/>
      <c r="D258" s="6"/>
      <c r="E258" s="6"/>
      <c r="M258" s="6"/>
      <c r="N258" s="6"/>
      <c r="O258" s="6"/>
      <c r="P258" s="6"/>
      <c r="Q258" s="6"/>
      <c r="R258" s="6"/>
      <c r="S258" s="6"/>
      <c r="T258" s="6"/>
      <c r="U258" s="6"/>
      <c r="V258" s="6"/>
      <c r="W258" s="6"/>
      <c r="X258" s="6"/>
      <c r="Y258" s="6"/>
      <c r="Z258" s="6"/>
      <c r="AA258" s="6"/>
      <c r="AB258" s="6"/>
      <c r="AC258" s="6"/>
      <c r="AD258" s="6"/>
      <c r="AE258" s="6"/>
      <c r="AF258" s="6"/>
      <c r="AG258" s="6"/>
      <c r="AH258" s="6"/>
      <c r="AI258" s="6"/>
      <c r="AJ258" s="6"/>
      <c r="AK258" s="6"/>
    </row>
  </sheetData>
  <autoFilter ref="A16:H96"/>
  <mergeCells count="20">
    <mergeCell ref="A115:E115"/>
    <mergeCell ref="A111:E111"/>
    <mergeCell ref="A113:E113"/>
    <mergeCell ref="A112:E112"/>
    <mergeCell ref="A110:E110"/>
    <mergeCell ref="E16:E17"/>
    <mergeCell ref="A105:E105"/>
    <mergeCell ref="A114:E114"/>
    <mergeCell ref="A106:E106"/>
    <mergeCell ref="A96:E96"/>
    <mergeCell ref="H16:H17"/>
    <mergeCell ref="B16:B17"/>
    <mergeCell ref="A16:A17"/>
    <mergeCell ref="A10:H10"/>
    <mergeCell ref="A9:H9"/>
    <mergeCell ref="A12:H12"/>
    <mergeCell ref="C16:C17"/>
    <mergeCell ref="F16:F17"/>
    <mergeCell ref="G16:G17"/>
    <mergeCell ref="D16:D17"/>
  </mergeCells>
  <phoneticPr fontId="3" type="noConversion"/>
  <printOptions horizontalCentered="1"/>
  <pageMargins left="0" right="0" top="0.15748031496062992" bottom="0.15748031496062992" header="0" footer="0"/>
  <pageSetup paperSize="5" scale="5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ESTADO DE CUENTA SUPLIDORES</vt:lpstr>
      <vt:lpstr>'ESTADO DE CUENTA SUPLIDORES'!Títulos_a_imprimir</vt:lpstr>
    </vt:vector>
  </TitlesOfParts>
  <Company>Comision Nacional de Etica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Comision Nacional de Etica</dc:creator>
  <cp:lastModifiedBy>Maribel PC</cp:lastModifiedBy>
  <cp:lastPrinted>2013-10-23T22:45:42Z</cp:lastPrinted>
  <dcterms:created xsi:type="dcterms:W3CDTF">2006-07-11T17:39:34Z</dcterms:created>
  <dcterms:modified xsi:type="dcterms:W3CDTF">2015-10-05T17:29:24Z</dcterms:modified>
</cp:coreProperties>
</file>